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fficiency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'Efficiency'!$1:$1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0.0"/>
    <numFmt numFmtId="166" formatCode="$#,##0.00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2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2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2" fontId="2" fillId="0" borderId="0" pivotButton="0" quotePrefix="0" xfId="0"/>
    <xf numFmtId="164" fontId="2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2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10" customWidth="1" min="3" max="3"/>
    <col width="12" customWidth="1" min="4" max="4"/>
    <col width="11" customWidth="1" min="5" max="5"/>
    <col width="10" customWidth="1" min="6" max="6"/>
    <col width="10" customWidth="1" min="7" max="7"/>
    <col width="36" customWidth="1" min="9" max="9"/>
    <col width="11" customWidth="1" min="10" max="10"/>
  </cols>
  <sheetData>
    <row r="1" ht="30" customHeight="1">
      <c r="A1" s="1" t="inlineStr">
        <is>
          <t>Day</t>
        </is>
      </c>
      <c r="B1" s="1" t="inlineStr">
        <is>
          <t>Product</t>
        </is>
      </c>
      <c r="C1" s="1" t="inlineStr">
        <is>
          <t>Units made</t>
        </is>
      </c>
      <c r="D1" s="1" t="inlineStr">
        <is>
          <t>Standard minutes a unit</t>
        </is>
      </c>
      <c r="E1" s="1" t="inlineStr">
        <is>
          <t>Standard hours</t>
        </is>
      </c>
      <c r="F1" s="1" t="inlineStr">
        <is>
          <t>Actual hours</t>
        </is>
      </c>
      <c r="G1" s="1" t="inlineStr">
        <is>
          <t>Efficiency</t>
        </is>
      </c>
      <c r="I1" s="2" t="inlineStr">
        <is>
          <t>The week</t>
        </is>
      </c>
    </row>
    <row r="2">
      <c r="A2" t="inlineStr">
        <is>
          <t>Monday</t>
        </is>
      </c>
      <c r="B2" t="inlineStr">
        <is>
          <t>Fresh bratwurst, lb</t>
        </is>
      </c>
      <c r="C2" t="n">
        <v>90</v>
      </c>
      <c r="D2" t="n">
        <v>6</v>
      </c>
      <c r="E2" s="3">
        <f>IF(OR(C2="",D2=""),"",C2*D2/60)</f>
        <v>9</v>
      </c>
      <c r="F2" t="n">
        <v>10.5</v>
      </c>
      <c r="G2" s="4">
        <f>IF(OR(E2="",N(F2)=0),"",E2/F2)</f>
        <v>0.857142857142857</v>
      </c>
      <c r="I2" t="inlineStr">
        <is>
          <t>Hours paid</t>
        </is>
      </c>
      <c r="J2" s="5" t="n">
        <v>80</v>
      </c>
    </row>
    <row r="3" ht="30" customHeight="1">
      <c r="A3" s="6" t="inlineStr">
        <is>
          <t>Monday</t>
        </is>
      </c>
      <c r="B3" s="7" t="inlineStr">
        <is>
          <t>Bulk sausage for restaurants, lb</t>
        </is>
      </c>
      <c r="C3" s="6" t="n">
        <v>50</v>
      </c>
      <c r="D3" s="6" t="n">
        <v>3</v>
      </c>
      <c r="E3" s="8">
        <f>IF(OR(C3="",D3=""),"",C3*D3/60)</f>
        <v>2.5</v>
      </c>
      <c r="F3" s="6" t="n">
        <v>3.5</v>
      </c>
      <c r="G3" s="9">
        <f>IF(OR(E3="",N(F3)=0),"",E3/F3)</f>
        <v>0.714285714285714</v>
      </c>
      <c r="I3" s="7" t="inlineStr">
        <is>
          <t>Utilization: actual hours / hours paid</t>
        </is>
      </c>
      <c r="J3" s="9">
        <f>IF(N(J2)=0,"",F42/J2)</f>
        <v>0.8625</v>
      </c>
    </row>
    <row r="4">
      <c r="A4" t="inlineStr">
        <is>
          <t>Tuesday</t>
        </is>
      </c>
      <c r="B4" t="inlineStr">
        <is>
          <t>Smoked kielbasa, lb</t>
        </is>
      </c>
      <c r="C4" t="n">
        <v>125</v>
      </c>
      <c r="D4" t="n">
        <v>9</v>
      </c>
      <c r="E4" s="3">
        <f>IF(OR(C4="",D4=""),"",C4*D4/60)</f>
        <v>18.75</v>
      </c>
      <c r="F4" t="n">
        <v>20</v>
      </c>
      <c r="G4" s="4">
        <f>IF(OR(E4="",N(F4)=0),"",E4/F4)</f>
        <v>0.9375</v>
      </c>
      <c r="I4" t="inlineStr">
        <is>
          <t>Overall: standard hours / hours paid</t>
        </is>
      </c>
      <c r="J4" s="4">
        <f>IF(N(J2)=0,"",E42/J2)</f>
        <v>0.760416666666667</v>
      </c>
    </row>
    <row r="5">
      <c r="A5" t="inlineStr">
        <is>
          <t>Wednesday</t>
        </is>
      </c>
      <c r="B5" t="inlineStr">
        <is>
          <t>Breakfast links, lb</t>
        </is>
      </c>
      <c r="C5" t="n">
        <v>100</v>
      </c>
      <c r="D5" t="n">
        <v>8</v>
      </c>
      <c r="E5" s="3">
        <f>IF(OR(C5="",D5=""),"",C5*D5/60)</f>
        <v>13.3333333333333</v>
      </c>
      <c r="F5" t="n">
        <v>17</v>
      </c>
      <c r="G5" s="4">
        <f>IF(OR(E5="",N(F5)=0),"",E5/F5)</f>
        <v>0.784313725490196</v>
      </c>
      <c r="I5" t="inlineStr">
        <is>
          <t>Output per production hour</t>
        </is>
      </c>
      <c r="J5" s="5">
        <f>IF(N(F42)=0,"",C42/F42)</f>
        <v>8.33333333333333</v>
      </c>
    </row>
    <row r="6">
      <c r="A6" t="inlineStr">
        <is>
          <t>Thursday</t>
        </is>
      </c>
      <c r="B6" t="inlineStr">
        <is>
          <t>Fresh bratwurst, lb</t>
        </is>
      </c>
      <c r="C6" t="n">
        <v>135</v>
      </c>
      <c r="D6" t="n">
        <v>6</v>
      </c>
      <c r="E6" s="3">
        <f>IF(OR(C6="",D6=""),"",C6*D6/60)</f>
        <v>13.5</v>
      </c>
      <c r="F6" t="n">
        <v>14</v>
      </c>
      <c r="G6" s="4">
        <f>IF(OR(E6="",N(F6)=0),"",E6/F6)</f>
        <v>0.964285714285714</v>
      </c>
      <c r="I6" t="inlineStr">
        <is>
          <t>Labor an hour</t>
        </is>
      </c>
      <c r="J6" s="10" t="n">
        <v>20</v>
      </c>
    </row>
    <row r="7" ht="30" customHeight="1">
      <c r="A7" s="6" t="inlineStr">
        <is>
          <t>Thursday</t>
        </is>
      </c>
      <c r="B7" s="7" t="inlineStr">
        <is>
          <t>Bulk sausage for restaurants, lb</t>
        </is>
      </c>
      <c r="C7" s="6" t="n">
        <v>75</v>
      </c>
      <c r="D7" s="6" t="n">
        <v>3</v>
      </c>
      <c r="E7" s="8">
        <f>IF(OR(C7="",D7=""),"",C7*D7/60)</f>
        <v>3.75</v>
      </c>
      <c r="F7" s="6" t="n">
        <v>4</v>
      </c>
      <c r="G7" s="9">
        <f>IF(OR(E7="",N(F7)=0),"",E7/F7)</f>
        <v>0.9375</v>
      </c>
      <c r="I7" s="6" t="inlineStr">
        <is>
          <t>Hours over standard</t>
        </is>
      </c>
      <c r="J7" s="8">
        <f>F42-E42</f>
        <v>8.16666666666666</v>
      </c>
    </row>
    <row r="8">
      <c r="E8" s="3" t="str">
        <f>IF(OR(C8="",D8=""),"",C8*D8/60)</f>
        <v/>
      </c>
      <c r="G8" s="4" t="str">
        <f>IF(OR(E8="",N(F8)=0),"",E8/F8)</f>
        <v/>
      </c>
      <c r="I8" t="inlineStr">
        <is>
          <t>What they cost</t>
        </is>
      </c>
      <c r="J8" s="10">
        <f>(F42-E42)*J6</f>
        <v>163.333333333333</v>
      </c>
    </row>
    <row r="9">
      <c r="E9" s="3" t="str">
        <f>IF(OR(C9="",D9=""),"",C9*D9/60)</f>
        <v/>
      </c>
      <c r="G9" s="4" t="str">
        <f>IF(OR(E9="",N(F9)=0),"",E9/F9)</f>
        <v/>
      </c>
    </row>
    <row r="10">
      <c r="E10" s="3" t="str">
        <f>IF(OR(C10="",D10=""),"",C10*D10/60)</f>
        <v/>
      </c>
      <c r="G10" s="4" t="str">
        <f>IF(OR(E10="",N(F10)=0),"",E10/F10)</f>
        <v/>
      </c>
      <c r="I10" s="11" t="inlineStr">
        <is>
          <t>Efficiency = standard hours for what was made / actual hours. Utilization = hours on production / hours paid.</t>
        </is>
      </c>
    </row>
    <row r="11">
      <c r="E11" s="3" t="str">
        <f>IF(OR(C11="",D11=""),"",C11*D11/60)</f>
        <v/>
      </c>
      <c r="G11" s="4" t="str">
        <f>IF(OR(E11="",N(F11)=0),"",E11/F11)</f>
        <v/>
      </c>
    </row>
    <row r="12">
      <c r="E12" s="3" t="str">
        <f>IF(OR(C12="",D12=""),"",C12*D12/60)</f>
        <v/>
      </c>
      <c r="G12" s="4" t="str">
        <f>IF(OR(E12="",N(F12)=0),"",E12/F12)</f>
        <v/>
      </c>
    </row>
    <row r="13">
      <c r="E13" s="3" t="str">
        <f>IF(OR(C13="",D13=""),"",C13*D13/60)</f>
        <v/>
      </c>
      <c r="G13" s="4" t="str">
        <f>IF(OR(E13="",N(F13)=0),"",E13/F13)</f>
        <v/>
      </c>
    </row>
    <row r="14">
      <c r="E14" s="3" t="str">
        <f>IF(OR(C14="",D14=""),"",C14*D14/60)</f>
        <v/>
      </c>
      <c r="G14" s="4" t="str">
        <f>IF(OR(E14="",N(F14)=0),"",E14/F14)</f>
        <v/>
      </c>
    </row>
    <row r="15">
      <c r="E15" s="3" t="str">
        <f>IF(OR(C15="",D15=""),"",C15*D15/60)</f>
        <v/>
      </c>
      <c r="G15" s="4" t="str">
        <f>IF(OR(E15="",N(F15)=0),"",E15/F15)</f>
        <v/>
      </c>
    </row>
    <row r="16">
      <c r="E16" s="3" t="str">
        <f>IF(OR(C16="",D16=""),"",C16*D16/60)</f>
        <v/>
      </c>
      <c r="G16" s="4" t="str">
        <f>IF(OR(E16="",N(F16)=0),"",E16/F16)</f>
        <v/>
      </c>
    </row>
    <row r="17">
      <c r="E17" s="3" t="str">
        <f>IF(OR(C17="",D17=""),"",C17*D17/60)</f>
        <v/>
      </c>
      <c r="G17" s="4" t="str">
        <f>IF(OR(E17="",N(F17)=0),"",E17/F17)</f>
        <v/>
      </c>
    </row>
    <row r="18">
      <c r="E18" s="3" t="str">
        <f>IF(OR(C18="",D18=""),"",C18*D18/60)</f>
        <v/>
      </c>
      <c r="G18" s="4" t="str">
        <f>IF(OR(E18="",N(F18)=0),"",E18/F18)</f>
        <v/>
      </c>
    </row>
    <row r="19">
      <c r="E19" s="3" t="str">
        <f>IF(OR(C19="",D19=""),"",C19*D19/60)</f>
        <v/>
      </c>
      <c r="G19" s="4" t="str">
        <f>IF(OR(E19="",N(F19)=0),"",E19/F19)</f>
        <v/>
      </c>
    </row>
    <row r="20">
      <c r="E20" s="3" t="str">
        <f>IF(OR(C20="",D20=""),"",C20*D20/60)</f>
        <v/>
      </c>
      <c r="G20" s="4" t="str">
        <f>IF(OR(E20="",N(F20)=0),"",E20/F20)</f>
        <v/>
      </c>
    </row>
    <row r="21">
      <c r="E21" s="3" t="str">
        <f>IF(OR(C21="",D21=""),"",C21*D21/60)</f>
        <v/>
      </c>
      <c r="G21" s="4" t="str">
        <f>IF(OR(E21="",N(F21)=0),"",E21/F21)</f>
        <v/>
      </c>
    </row>
    <row r="22">
      <c r="E22" s="3" t="str">
        <f>IF(OR(C22="",D22=""),"",C22*D22/60)</f>
        <v/>
      </c>
      <c r="G22" s="4" t="str">
        <f>IF(OR(E22="",N(F22)=0),"",E22/F22)</f>
        <v/>
      </c>
    </row>
    <row r="23">
      <c r="E23" s="3" t="str">
        <f>IF(OR(C23="",D23=""),"",C23*D23/60)</f>
        <v/>
      </c>
      <c r="G23" s="4" t="str">
        <f>IF(OR(E23="",N(F23)=0),"",E23/F23)</f>
        <v/>
      </c>
    </row>
    <row r="24">
      <c r="E24" s="3" t="str">
        <f>IF(OR(C24="",D24=""),"",C24*D24/60)</f>
        <v/>
      </c>
      <c r="G24" s="4" t="str">
        <f>IF(OR(E24="",N(F24)=0),"",E24/F24)</f>
        <v/>
      </c>
    </row>
    <row r="25">
      <c r="E25" s="3" t="str">
        <f>IF(OR(C25="",D25=""),"",C25*D25/60)</f>
        <v/>
      </c>
      <c r="G25" s="4" t="str">
        <f>IF(OR(E25="",N(F25)=0),"",E25/F25)</f>
        <v/>
      </c>
    </row>
    <row r="26">
      <c r="E26" s="3" t="str">
        <f>IF(OR(C26="",D26=""),"",C26*D26/60)</f>
        <v/>
      </c>
      <c r="G26" s="4" t="str">
        <f>IF(OR(E26="",N(F26)=0),"",E26/F26)</f>
        <v/>
      </c>
    </row>
    <row r="27">
      <c r="E27" s="3" t="str">
        <f>IF(OR(C27="",D27=""),"",C27*D27/60)</f>
        <v/>
      </c>
      <c r="G27" s="4" t="str">
        <f>IF(OR(E27="",N(F27)=0),"",E27/F27)</f>
        <v/>
      </c>
    </row>
    <row r="28">
      <c r="E28" s="3" t="str">
        <f>IF(OR(C28="",D28=""),"",C28*D28/60)</f>
        <v/>
      </c>
      <c r="G28" s="4" t="str">
        <f>IF(OR(E28="",N(F28)=0),"",E28/F28)</f>
        <v/>
      </c>
    </row>
    <row r="29">
      <c r="E29" s="3" t="str">
        <f>IF(OR(C29="",D29=""),"",C29*D29/60)</f>
        <v/>
      </c>
      <c r="G29" s="4" t="str">
        <f>IF(OR(E29="",N(F29)=0),"",E29/F29)</f>
        <v/>
      </c>
    </row>
    <row r="30">
      <c r="E30" s="3" t="str">
        <f>IF(OR(C30="",D30=""),"",C30*D30/60)</f>
        <v/>
      </c>
      <c r="G30" s="4" t="str">
        <f>IF(OR(E30="",N(F30)=0),"",E30/F30)</f>
        <v/>
      </c>
    </row>
    <row r="31">
      <c r="E31" s="3" t="str">
        <f>IF(OR(C31="",D31=""),"",C31*D31/60)</f>
        <v/>
      </c>
      <c r="G31" s="4" t="str">
        <f>IF(OR(E31="",N(F31)=0),"",E31/F31)</f>
        <v/>
      </c>
    </row>
    <row r="32">
      <c r="E32" s="3" t="str">
        <f>IF(OR(C32="",D32=""),"",C32*D32/60)</f>
        <v/>
      </c>
      <c r="G32" s="4" t="str">
        <f>IF(OR(E32="",N(F32)=0),"",E32/F32)</f>
        <v/>
      </c>
    </row>
    <row r="33">
      <c r="E33" s="3" t="str">
        <f>IF(OR(C33="",D33=""),"",C33*D33/60)</f>
        <v/>
      </c>
      <c r="G33" s="4" t="str">
        <f>IF(OR(E33="",N(F33)=0),"",E33/F33)</f>
        <v/>
      </c>
    </row>
    <row r="34">
      <c r="E34" s="3" t="str">
        <f>IF(OR(C34="",D34=""),"",C34*D34/60)</f>
        <v/>
      </c>
      <c r="G34" s="4" t="str">
        <f>IF(OR(E34="",N(F34)=0),"",E34/F34)</f>
        <v/>
      </c>
    </row>
    <row r="35">
      <c r="E35" s="3" t="str">
        <f>IF(OR(C35="",D35=""),"",C35*D35/60)</f>
        <v/>
      </c>
      <c r="G35" s="4" t="str">
        <f>IF(OR(E35="",N(F35)=0),"",E35/F35)</f>
        <v/>
      </c>
    </row>
    <row r="36">
      <c r="E36" s="3" t="str">
        <f>IF(OR(C36="",D36=""),"",C36*D36/60)</f>
        <v/>
      </c>
      <c r="G36" s="4" t="str">
        <f>IF(OR(E36="",N(F36)=0),"",E36/F36)</f>
        <v/>
      </c>
    </row>
    <row r="37">
      <c r="E37" s="3" t="str">
        <f>IF(OR(C37="",D37=""),"",C37*D37/60)</f>
        <v/>
      </c>
      <c r="G37" s="4" t="str">
        <f>IF(OR(E37="",N(F37)=0),"",E37/F37)</f>
        <v/>
      </c>
    </row>
    <row r="38">
      <c r="E38" s="3" t="str">
        <f>IF(OR(C38="",D38=""),"",C38*D38/60)</f>
        <v/>
      </c>
      <c r="G38" s="4" t="str">
        <f>IF(OR(E38="",N(F38)=0),"",E38/F38)</f>
        <v/>
      </c>
    </row>
    <row r="39">
      <c r="E39" s="3" t="str">
        <f>IF(OR(C39="",D39=""),"",C39*D39/60)</f>
        <v/>
      </c>
      <c r="G39" s="4" t="str">
        <f>IF(OR(E39="",N(F39)=0),"",E39/F39)</f>
        <v/>
      </c>
    </row>
    <row r="40">
      <c r="E40" s="3" t="str">
        <f>IF(OR(C40="",D40=""),"",C40*D40/60)</f>
        <v/>
      </c>
      <c r="G40" s="4" t="str">
        <f>IF(OR(E40="",N(F40)=0),"",E40/F40)</f>
        <v/>
      </c>
    </row>
    <row r="41"/>
    <row r="42">
      <c r="A42" s="12" t="inlineStr">
        <is>
          <t>The week</t>
        </is>
      </c>
      <c r="C42" s="12">
        <f>SUM(C2:C41)</f>
        <v>575</v>
      </c>
      <c r="E42" s="13">
        <f>SUM(E2:E41)</f>
        <v>60.8333333333333</v>
      </c>
      <c r="F42" s="12">
        <f>SUM(F2:F41)</f>
        <v>69</v>
      </c>
      <c r="G42" s="14">
        <f>IF(N(F42)=0,"",E42/F42)</f>
        <v>0.881642512077295</v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5" t="inlineStr">
        <is>
          <t>Production efficiency formula</t>
        </is>
      </c>
    </row>
    <row r="2" ht="15" customHeight="1">
      <c r="A2" s="7" t="inlineStr">
        <is>
          <t>From the article: https://www.tarostack.com/articles/production-efficiency-formula</t>
        </is>
      </c>
    </row>
    <row r="3" ht="15" customHeight="1">
      <c r="A3" s="7" t="inlineStr"/>
    </row>
    <row r="4" ht="45" customHeight="1">
      <c r="A4" s="7" t="inlineStr">
        <is>
          <t>Efficiency: one line for each batch or run, with the units made, the standard minutes a unit and the actual hours it took; the standard hours and the efficiency fill in, with the week's total.</t>
        </is>
      </c>
    </row>
    <row r="5" ht="30" customHeight="1">
      <c r="A5" s="7" t="inlineStr">
        <is>
          <t>At the side: the hours paid give utilization and the overall figure, the output per production hour, and what the hours over standard cost.</t>
        </is>
      </c>
    </row>
    <row r="6" ht="15" customHeight="1">
      <c r="A6" s="7" t="inlineStr">
        <is>
          <t>The example is the article's made-up sausage shop's week.</t>
        </is>
      </c>
    </row>
    <row r="7" ht="15" customHeight="1">
      <c r="A7" s="7" t="inlineStr"/>
    </row>
    <row r="8" ht="15" customHeight="1">
      <c r="A8" s="7" t="inlineStr">
        <is>
          <t>Works in Excel (2010 and later), Google Sheets, LibreOffice and Numbers. No macros.</t>
        </is>
      </c>
    </row>
    <row r="9" ht="30" customHeight="1">
      <c r="A9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