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 ht="30" customHeight="1">
      <c r="A1" s="1" t="inlineStr">
        <is>
          <t>Quote</t>
        </is>
      </c>
      <c r="B1" s="2" t="inlineStr">
        <is>
          <t>Stock recipe, your label</t>
        </is>
      </c>
      <c r="C1" s="2" t="inlineStr">
        <is>
          <t>Custom recipe, your label</t>
        </is>
      </c>
    </row>
    <row r="2">
      <c r="A2" t="inlineStr">
        <is>
          <t>Run size you'd order, bottles</t>
        </is>
      </c>
      <c r="B2" s="3" t="n">
        <v>1200</v>
      </c>
      <c r="C2" s="3" t="n">
        <v>3000</v>
      </c>
    </row>
    <row r="3">
      <c r="A3" t="inlineStr">
        <is>
          <t>Minimum run</t>
        </is>
      </c>
      <c r="B3" s="3" t="n">
        <v>1200</v>
      </c>
      <c r="C3" s="3" t="n">
        <v>3000</v>
      </c>
    </row>
    <row r="4">
      <c r="A4" t="inlineStr">
        <is>
          <t>Made</t>
        </is>
      </c>
      <c r="B4" s="3">
        <f>MAX(B2,N(B3))</f>
        <v>1200</v>
      </c>
      <c r="C4" s="3">
        <f>MAX(C2,N(C3))</f>
        <v>3000</v>
      </c>
    </row>
    <row r="5">
      <c r="A5" t="inlineStr">
        <is>
          <t>Loss</t>
        </is>
      </c>
      <c r="B5" s="4" t="n">
        <v>0</v>
      </c>
      <c r="C5" s="4" t="n">
        <v>0</v>
      </c>
    </row>
    <row r="6">
      <c r="A6" t="inlineStr">
        <is>
          <t>Good bottles</t>
        </is>
      </c>
      <c r="B6" s="3">
        <f>B4*(1-N(B5))</f>
        <v>1200</v>
      </c>
      <c r="C6" s="3">
        <f>C4*(1-N(C5))</f>
        <v>3000</v>
      </c>
    </row>
    <row r="7">
      <c r="A7" t="inlineStr">
        <is>
          <t>Setup, or kitchen rent, a run</t>
        </is>
      </c>
      <c r="B7" s="5" t="n">
        <v>0</v>
      </c>
      <c r="C7" s="5" t="n">
        <v>1200</v>
      </c>
    </row>
    <row r="8">
      <c r="A8" t="inlineStr">
        <is>
          <t>Fee, or your labor, a bottle</t>
        </is>
      </c>
      <c r="B8" s="6" t="n">
        <v>2.4</v>
      </c>
      <c r="C8" s="6" t="n">
        <v>2.15</v>
      </c>
    </row>
    <row r="9">
      <c r="A9" t="inlineStr">
        <is>
          <t>Ingredients a bottle</t>
        </is>
      </c>
      <c r="B9" s="6" t="n">
        <v>0</v>
      </c>
      <c r="C9" s="6" t="n">
        <v>0</v>
      </c>
    </row>
    <row r="10">
      <c r="A10" t="inlineStr">
        <is>
          <t>Packaging a bottle</t>
        </is>
      </c>
      <c r="B10" s="6" t="n">
        <v>0.14</v>
      </c>
      <c r="C10" s="6" t="n">
        <v>0.12</v>
      </c>
    </row>
    <row r="11">
      <c r="A11" t="inlineStr">
        <is>
          <t>Freight a run, in and out</t>
        </is>
      </c>
      <c r="B11" s="5" t="n">
        <v>180</v>
      </c>
      <c r="C11" s="5" t="n">
        <v>320</v>
      </c>
    </row>
    <row r="12">
      <c r="A12" s="7" t="inlineStr">
        <is>
          <t>Run cost</t>
        </is>
      </c>
      <c r="B12" s="5">
        <f>N(B7)+B4*(N(B8)+N(B9)+N(B10))+N(B11)</f>
        <v>3228</v>
      </c>
      <c r="C12" s="5">
        <f>N(C7)+C4*(N(C8)+N(C9)+N(C10))+N(C11)</f>
        <v>8330</v>
      </c>
    </row>
    <row r="13">
      <c r="A13" t="inlineStr">
        <is>
          <t>Months to sell the run</t>
        </is>
      </c>
      <c r="B13" s="8">
        <f>IF(N($B$22)=0,"",B6/$B$22)</f>
        <v>8.57142857142857</v>
      </c>
      <c r="C13" s="8">
        <f>IF(N($B$22)=0,"",C6/$B$22)</f>
        <v>21.4285714285714</v>
      </c>
    </row>
    <row r="14">
      <c r="A14" t="inlineStr">
        <is>
          <t>Storage a month</t>
        </is>
      </c>
      <c r="B14" s="5" t="n">
        <v>0</v>
      </c>
      <c r="C14" s="5" t="n">
        <v>0</v>
      </c>
    </row>
    <row r="15">
      <c r="A15" t="inlineStr">
        <is>
          <t>Free months of storage</t>
        </is>
      </c>
      <c r="B15" t="n">
        <v>0</v>
      </c>
      <c r="C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</row>
    <row r="17">
      <c r="A17" s="7" t="inlineStr">
        <is>
          <t>Total</t>
        </is>
      </c>
      <c r="B17" s="5">
        <f>B12+B16</f>
        <v>3228</v>
      </c>
      <c r="C17" s="5">
        <f>C12+C16</f>
        <v>8330</v>
      </c>
    </row>
    <row r="18">
      <c r="A18" s="7" t="inlineStr">
        <is>
          <t>Cost a good bottle</t>
        </is>
      </c>
      <c r="B18" s="6">
        <f>IF(N(B6)=0,"",B17/B6)</f>
        <v>2.69</v>
      </c>
      <c r="C18" s="6">
        <f>IF(N(C6)=0,"",C17/C6)</f>
        <v>2.77666666666667</v>
      </c>
    </row>
    <row r="19">
      <c r="A19" s="7" t="inlineStr">
        <is>
          <t>Cash out before it sells</t>
        </is>
      </c>
      <c r="B19" s="5">
        <f>B12</f>
        <v>3228</v>
      </c>
      <c r="C19" s="5">
        <f>C12</f>
        <v>8330</v>
      </c>
    </row>
    <row r="20"/>
    <row r="21"/>
    <row r="22">
      <c r="A22" s="7" t="inlineStr">
        <is>
          <t>Your sales a month, bottles</t>
        </is>
      </c>
      <c r="B22" s="3" t="n">
        <v>140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Private label hot sauce: stock recipe against custom recipe</t>
        </is>
      </c>
    </row>
    <row r="2" ht="15" customHeight="1">
      <c r="A2" s="11" t="inlineStr">
        <is>
          <t>From the article: https://www.tarostack.com/articles/private-label-hot-sauce</t>
        </is>
      </c>
    </row>
    <row r="3" ht="15" customHeight="1">
      <c r="A3" s="11" t="inlineStr"/>
    </row>
    <row r="4" ht="60" customHeight="1">
      <c r="A4" s="11" t="inlineStr">
        <is>
          <t>The example is the article's made-up Minnesota pitmaster, using about 140 five-ounce bottles a month on catering tables, at events and in two shops. The fee is the co-packer's price a filled, capped bottle with your label applied; packaging is your printed labels; setup on the custom quote is the recipe development fee.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