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Pop and pack it yourself</t>
        </is>
      </c>
      <c r="C1" s="2" t="inlineStr">
        <is>
          <t>Small popcorn co-packer</t>
        </is>
      </c>
      <c r="D1" s="2" t="inlineStr">
        <is>
          <t>Larger snack co-packer</t>
        </is>
      </c>
    </row>
    <row r="2">
      <c r="A2" t="inlineStr">
        <is>
          <t>Run size you'd order, tins</t>
        </is>
      </c>
      <c r="B2" s="3" t="n">
        <v>2400</v>
      </c>
      <c r="C2" s="3" t="n">
        <v>2400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2400</v>
      </c>
      <c r="C4" s="3">
        <f>MAX(C2,N(C3))</f>
        <v>2400</v>
      </c>
      <c r="D4" s="3">
        <f>MAX(D2,N(D3))</f>
        <v>5000</v>
      </c>
    </row>
    <row r="5">
      <c r="A5" t="inlineStr">
        <is>
          <t>Loss</t>
        </is>
      </c>
      <c r="B5" s="4" t="n">
        <v>0.02</v>
      </c>
      <c r="C5" s="4" t="n">
        <v>0.01</v>
      </c>
      <c r="D5" s="4" t="n">
        <v>0.01</v>
      </c>
    </row>
    <row r="6">
      <c r="A6" t="inlineStr">
        <is>
          <t>Good tins</t>
        </is>
      </c>
      <c r="B6" s="3">
        <f>B4*(1-N(B5))</f>
        <v>2352</v>
      </c>
      <c r="C6" s="3">
        <f>C4*(1-N(C5))</f>
        <v>2376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0</v>
      </c>
      <c r="C7" s="5" t="n">
        <v>200</v>
      </c>
      <c r="D7" s="5" t="n">
        <v>400</v>
      </c>
    </row>
    <row r="8">
      <c r="A8" t="inlineStr">
        <is>
          <t>Fee, or your labor, a tin</t>
        </is>
      </c>
      <c r="B8" s="6" t="n">
        <v>1.67</v>
      </c>
      <c r="C8" s="6" t="n">
        <v>1.4</v>
      </c>
      <c r="D8" s="6" t="n">
        <v>0.8</v>
      </c>
    </row>
    <row r="9">
      <c r="A9" t="inlineStr">
        <is>
          <t>Ingredients a tin</t>
        </is>
      </c>
      <c r="B9" s="6" t="n">
        <v>1.2</v>
      </c>
      <c r="C9" s="6" t="n">
        <v>1.1</v>
      </c>
      <c r="D9" s="6" t="n">
        <v>1</v>
      </c>
    </row>
    <row r="10">
      <c r="A10" t="inlineStr">
        <is>
          <t>Packaging a tin</t>
        </is>
      </c>
      <c r="B10" s="6" t="n">
        <v>3.75</v>
      </c>
      <c r="C10" s="6" t="n">
        <v>3.65</v>
      </c>
      <c r="D10" s="6" t="n">
        <v>3.45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15888</v>
      </c>
      <c r="C12" s="5">
        <f>N(C7)+C4*(N(C8)+N(C9)+N(C10))+N(C11)</f>
        <v>15260</v>
      </c>
      <c r="D12" s="5">
        <f>N(D7)+D4*(N(D8)+N(D9)+N(D10))+N(D11)</f>
        <v>27350</v>
      </c>
    </row>
    <row r="13">
      <c r="A13" t="inlineStr">
        <is>
          <t>Months to sell the run</t>
        </is>
      </c>
      <c r="B13" s="8">
        <f>IF(N($B$22)=0,"",B6/$B$22)</f>
        <v>0.98</v>
      </c>
      <c r="C13" s="8">
        <f>IF(N($B$22)=0,"",C6/$B$22)</f>
        <v>0.99</v>
      </c>
      <c r="D13" s="8">
        <f>IF(N($B$22)=0,"",D6/$B$22)</f>
        <v>2.0625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212.5</v>
      </c>
    </row>
    <row r="17">
      <c r="A17" s="7" t="inlineStr">
        <is>
          <t>Total</t>
        </is>
      </c>
      <c r="B17" s="5">
        <f>B12+B16</f>
        <v>15888</v>
      </c>
      <c r="C17" s="5">
        <f>C12+C16</f>
        <v>15260</v>
      </c>
      <c r="D17" s="5">
        <f>D12+D16</f>
        <v>27562.5</v>
      </c>
    </row>
    <row r="18">
      <c r="A18" s="7" t="inlineStr">
        <is>
          <t>Cost a good tin</t>
        </is>
      </c>
      <c r="B18" s="6">
        <f>IF(N(B6)=0,"",B17/B6)</f>
        <v>6.75510204081633</v>
      </c>
      <c r="C18" s="6">
        <f>IF(N(C6)=0,"",C17/C6)</f>
        <v>6.42255892255892</v>
      </c>
      <c r="D18" s="6">
        <f>IF(N(D6)=0,"",D17/D6)</f>
        <v>5.56818181818182</v>
      </c>
    </row>
    <row r="19">
      <c r="A19" s="7" t="inlineStr">
        <is>
          <t>Cash out before it sells</t>
        </is>
      </c>
      <c r="B19" s="5">
        <f>B12</f>
        <v>15888</v>
      </c>
      <c r="C19" s="5">
        <f>C12</f>
        <v>15260</v>
      </c>
      <c r="D19" s="5">
        <f>D12</f>
        <v>27350</v>
      </c>
    </row>
    <row r="20"/>
    <row r="21"/>
    <row r="22">
      <c r="A22" s="7" t="inlineStr">
        <is>
          <t>Your sales a month, tins</t>
        </is>
      </c>
      <c r="B22" s="3" t="n">
        <v>2400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Popcorn co-packer quotes against popping holiday tins yourself</t>
        </is>
      </c>
    </row>
    <row r="2" ht="15" customHeight="1">
      <c r="A2" s="11" t="inlineStr">
        <is>
          <t>From the article: https://www.tarostack.com/articles/popcorn-co-packer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popcorn maker in Columbus, Ohio, selling 2,400 one-gallon three-flavor gift tins in December. Packaging is the tin, its liner and label.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