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ock card" sheetId="2" state="visible" r:id="rId2"/>
  </sheets>
  <definedNames>
    <definedName name="_xlnm.Print_Titles" localSheetId="1">'Stock card'!$3:$3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$#,##0.0000"/>
    <numFmt numFmtId="167" formatCode="$#,##0.0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Perpetual inventory stock card</t>
        </is>
      </c>
    </row>
    <row r="2">
      <c r="A2" s="2" t="inlineStr">
        <is>
          <t>From the article: https://www.tarostack.com/articles/perpetual-vs-periodic-inventory</t>
        </is>
      </c>
    </row>
    <row r="3">
      <c r="A3" s="2" t="inlineStr"/>
    </row>
    <row r="4">
      <c r="A4" s="2" t="inlineStr">
        <is>
          <t>Stock card: one sheet per item. Every movement in or out gets a line, and the balance in quantity and value runs down the page, at moving average cost.</t>
        </is>
      </c>
    </row>
    <row r="5">
      <c r="A5" s="2" t="inlineStr">
        <is>
          <t>In value = in x cost each. Out is costed at the average before it. Balance = previous balance + in - out. Average cost = balance value / balance.</t>
        </is>
      </c>
    </row>
    <row r="6">
      <c r="A6" s="2" t="inlineStr">
        <is>
          <t>Copy the sheet for each item you track this way.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8" customWidth="1" min="3" max="3"/>
    <col width="10" customWidth="1" min="4" max="4"/>
    <col width="11" customWidth="1" min="5" max="5"/>
    <col width="8" customWidth="1" min="6" max="6"/>
    <col width="10" customWidth="1" min="7" max="7"/>
    <col width="11" customWidth="1" min="8" max="8"/>
    <col width="10" customWidth="1" min="9" max="9"/>
    <col width="12" customWidth="1" min="10" max="10"/>
    <col width="11" customWidth="1" min="11" max="11"/>
  </cols>
  <sheetData>
    <row r="1">
      <c r="A1" s="3" t="inlineStr">
        <is>
          <t>Item:</t>
        </is>
      </c>
      <c r="B1" t="inlineStr">
        <is>
          <t>Bread flour</t>
        </is>
      </c>
      <c r="D1" s="3" t="inlineStr">
        <is>
          <t>Unit:</t>
        </is>
      </c>
      <c r="E1" t="inlineStr">
        <is>
          <t>lb</t>
        </is>
      </c>
      <c r="G1" s="3" t="inlineStr">
        <is>
          <t>Where:</t>
        </is>
      </c>
      <c r="H1" t="inlineStr">
        <is>
          <t>Dry store A</t>
        </is>
      </c>
    </row>
    <row r="3">
      <c r="A3" s="4" t="inlineStr">
        <is>
          <t>Date</t>
        </is>
      </c>
      <c r="B3" s="4" t="inlineStr">
        <is>
          <t>Reference</t>
        </is>
      </c>
      <c r="C3" s="4" t="inlineStr">
        <is>
          <t>In</t>
        </is>
      </c>
      <c r="D3" s="4" t="inlineStr">
        <is>
          <t>In cost each</t>
        </is>
      </c>
      <c r="E3" s="4" t="inlineStr">
        <is>
          <t>In value</t>
        </is>
      </c>
      <c r="F3" s="4" t="inlineStr">
        <is>
          <t>Out</t>
        </is>
      </c>
      <c r="G3" s="4" t="inlineStr">
        <is>
          <t>Out cost each</t>
        </is>
      </c>
      <c r="H3" s="4" t="inlineStr">
        <is>
          <t>Out value</t>
        </is>
      </c>
      <c r="I3" s="4" t="inlineStr">
        <is>
          <t>Balance</t>
        </is>
      </c>
      <c r="J3" s="4" t="inlineStr">
        <is>
          <t>Balance value</t>
        </is>
      </c>
      <c r="K3" s="4" t="inlineStr">
        <is>
          <t>Average cost</t>
        </is>
      </c>
    </row>
    <row r="4">
      <c r="A4" s="5" t="n">
        <v>46307</v>
      </c>
      <c r="B4" t="inlineStr">
        <is>
          <t>Opening count</t>
        </is>
      </c>
      <c r="D4" s="6" t="n"/>
      <c r="E4" s="7" t="n"/>
      <c r="G4" s="6" t="n"/>
      <c r="H4" s="7" t="n"/>
      <c r="I4" t="n">
        <v>150</v>
      </c>
      <c r="J4" s="7" t="n">
        <v>168</v>
      </c>
      <c r="K4" s="6">
        <f>IF(I4=0,0,J4/I4)</f>
        <v>1.12</v>
      </c>
    </row>
    <row r="5">
      <c r="A5" s="5" t="n">
        <v>46307</v>
      </c>
      <c r="B5" t="inlineStr">
        <is>
          <t>Delivery, 4 bags</t>
        </is>
      </c>
      <c r="C5" t="n">
        <v>200</v>
      </c>
      <c r="D5" s="6" t="n">
        <v>1.15</v>
      </c>
      <c r="E5" s="7">
        <f>IF(OR(C5="",D5=""),"",ROUND(C5*D5,2))</f>
        <v>230</v>
      </c>
      <c r="G5" s="6" t="str">
        <f>IF(F5="","",K4)</f>
        <v/>
      </c>
      <c r="H5" s="7" t="str">
        <f>IF(F5="","",ROUND(F5*G5,2))</f>
        <v/>
      </c>
      <c r="I5">
        <f>IF(AND(C5="",F5=""),"",N(I4)+N(C5)-N(F5))</f>
        <v>350</v>
      </c>
      <c r="J5" s="7">
        <f>IF(AND(C5="",F5=""),"",N(J4)+N(E5)-N(H5))</f>
        <v>398</v>
      </c>
      <c r="K5" s="6">
        <f>IF(OR(I5="",N(I5)=0),"",J5/I5)</f>
        <v>1.13714285714286</v>
      </c>
    </row>
    <row r="6">
      <c r="A6" s="5" t="n">
        <v>46308</v>
      </c>
      <c r="B6" t="inlineStr">
        <is>
          <t>Mon and Tue bakes</t>
        </is>
      </c>
      <c r="D6" s="6" t="n"/>
      <c r="E6" s="7" t="str">
        <f>IF(OR(C6="",D6=""),"",ROUND(C6*D6,2))</f>
        <v/>
      </c>
      <c r="F6" t="n">
        <v>90</v>
      </c>
      <c r="G6" s="6">
        <f>IF(F6="","",K5)</f>
        <v>1.13714285714286</v>
      </c>
      <c r="H6" s="7">
        <f>IF(F6="","",ROUND(F6*G6,2))</f>
        <v>102.34</v>
      </c>
      <c r="I6">
        <f>IF(AND(C6="",F6=""),"",N(I5)+N(C6)-N(F6))</f>
        <v>260</v>
      </c>
      <c r="J6" s="7">
        <f>IF(AND(C6="",F6=""),"",N(J5)+N(E6)-N(H6))</f>
        <v>295.66</v>
      </c>
      <c r="K6" s="6">
        <f>IF(OR(I6="",N(I6)=0),"",J6/I6)</f>
        <v>1.13715384615385</v>
      </c>
    </row>
    <row r="7">
      <c r="A7" s="5" t="n">
        <v>46310</v>
      </c>
      <c r="B7" t="inlineStr">
        <is>
          <t>Wed and Thu bakes</t>
        </is>
      </c>
      <c r="D7" s="6" t="n"/>
      <c r="E7" s="7" t="str">
        <f>IF(OR(C7="",D7=""),"",ROUND(C7*D7,2))</f>
        <v/>
      </c>
      <c r="F7" t="n">
        <v>90</v>
      </c>
      <c r="G7" s="6">
        <f>IF(F7="","",K6)</f>
        <v>1.13715384615385</v>
      </c>
      <c r="H7" s="7">
        <f>IF(F7="","",ROUND(F7*G7,2))</f>
        <v>102.34</v>
      </c>
      <c r="I7">
        <f>IF(AND(C7="",F7=""),"",N(I6)+N(C7)-N(F7))</f>
        <v>170</v>
      </c>
      <c r="J7" s="7">
        <f>IF(AND(C7="",F7=""),"",N(J6)+N(E7)-N(H7))</f>
        <v>193.32</v>
      </c>
      <c r="K7" s="6">
        <f>IF(OR(I7="",N(I7)=0),"",J7/I7)</f>
        <v>1.13717647058824</v>
      </c>
    </row>
    <row r="8">
      <c r="A8" s="5" t="n">
        <v>46310</v>
      </c>
      <c r="B8" t="inlineStr">
        <is>
          <t>Split bag, written off</t>
        </is>
      </c>
      <c r="D8" s="6" t="n"/>
      <c r="E8" s="7" t="str">
        <f>IF(OR(C8="",D8=""),"",ROUND(C8*D8,2))</f>
        <v/>
      </c>
      <c r="F8" t="n">
        <v>5</v>
      </c>
      <c r="G8" s="6">
        <f>IF(F8="","",K7)</f>
        <v>1.13717647058824</v>
      </c>
      <c r="H8" s="7">
        <f>IF(F8="","",ROUND(F8*G8,2))</f>
        <v>5.69</v>
      </c>
      <c r="I8">
        <f>IF(AND(C8="",F8=""),"",N(I7)+N(C8)-N(F8))</f>
        <v>165</v>
      </c>
      <c r="J8" s="7">
        <f>IF(AND(C8="",F8=""),"",N(J7)+N(E8)-N(H8))</f>
        <v>187.63</v>
      </c>
      <c r="K8" s="6">
        <f>IF(OR(I8="",N(I8)=0),"",J8/I8)</f>
        <v>1.13715151515152</v>
      </c>
    </row>
    <row r="9">
      <c r="A9" s="5" t="n"/>
      <c r="D9" s="6" t="n"/>
      <c r="E9" s="7" t="str">
        <f>IF(OR(C9="",D9=""),"",ROUND(C9*D9,2))</f>
        <v/>
      </c>
      <c r="G9" s="6" t="str">
        <f>IF(F9="","",K8)</f>
        <v/>
      </c>
      <c r="H9" s="7" t="str">
        <f>IF(F9="","",ROUND(F9*G9,2))</f>
        <v/>
      </c>
      <c r="I9" t="str">
        <f>IF(AND(C9="",F9=""),"",N(I8)+N(C9)-N(F9))</f>
        <v/>
      </c>
      <c r="J9" s="7" t="str">
        <f>IF(AND(C9="",F9=""),"",N(J8)+N(E9)-N(H9))</f>
        <v/>
      </c>
      <c r="K9" s="6" t="str">
        <f>IF(OR(I9="",N(I9)=0),"",J9/I9)</f>
        <v/>
      </c>
    </row>
    <row r="10">
      <c r="A10" s="5" t="n"/>
      <c r="D10" s="6" t="n"/>
      <c r="E10" s="7" t="str">
        <f>IF(OR(C10="",D10=""),"",ROUND(C10*D10,2))</f>
        <v/>
      </c>
      <c r="G10" s="6" t="str">
        <f>IF(F10="","",K9)</f>
        <v/>
      </c>
      <c r="H10" s="7" t="str">
        <f>IF(F10="","",ROUND(F10*G10,2))</f>
        <v/>
      </c>
      <c r="I10" t="str">
        <f>IF(AND(C10="",F10=""),"",N(I9)+N(C10)-N(F10))</f>
        <v/>
      </c>
      <c r="J10" s="7" t="str">
        <f>IF(AND(C10="",F10=""),"",N(J9)+N(E10)-N(H10))</f>
        <v/>
      </c>
      <c r="K10" s="6" t="str">
        <f>IF(OR(I10="",N(I10)=0),"",J10/I10)</f>
        <v/>
      </c>
    </row>
    <row r="11">
      <c r="A11" s="5" t="n"/>
      <c r="D11" s="6" t="n"/>
      <c r="E11" s="7" t="str">
        <f>IF(OR(C11="",D11=""),"",ROUND(C11*D11,2))</f>
        <v/>
      </c>
      <c r="G11" s="6" t="str">
        <f>IF(F11="","",K10)</f>
        <v/>
      </c>
      <c r="H11" s="7" t="str">
        <f>IF(F11="","",ROUND(F11*G11,2))</f>
        <v/>
      </c>
      <c r="I11" t="str">
        <f>IF(AND(C11="",F11=""),"",N(I10)+N(C11)-N(F11))</f>
        <v/>
      </c>
      <c r="J11" s="7" t="str">
        <f>IF(AND(C11="",F11=""),"",N(J10)+N(E11)-N(H11))</f>
        <v/>
      </c>
      <c r="K11" s="6" t="str">
        <f>IF(OR(I11="",N(I11)=0),"",J11/I11)</f>
        <v/>
      </c>
    </row>
    <row r="12">
      <c r="A12" s="5" t="n"/>
      <c r="D12" s="6" t="n"/>
      <c r="E12" s="7" t="str">
        <f>IF(OR(C12="",D12=""),"",ROUND(C12*D12,2))</f>
        <v/>
      </c>
      <c r="G12" s="6" t="str">
        <f>IF(F12="","",K11)</f>
        <v/>
      </c>
      <c r="H12" s="7" t="str">
        <f>IF(F12="","",ROUND(F12*G12,2))</f>
        <v/>
      </c>
      <c r="I12" t="str">
        <f>IF(AND(C12="",F12=""),"",N(I11)+N(C12)-N(F12))</f>
        <v/>
      </c>
      <c r="J12" s="7" t="str">
        <f>IF(AND(C12="",F12=""),"",N(J11)+N(E12)-N(H12))</f>
        <v/>
      </c>
      <c r="K12" s="6" t="str">
        <f>IF(OR(I12="",N(I12)=0),"",J12/I12)</f>
        <v/>
      </c>
    </row>
    <row r="13">
      <c r="A13" s="5" t="n"/>
      <c r="D13" s="6" t="n"/>
      <c r="E13" s="7" t="str">
        <f>IF(OR(C13="",D13=""),"",ROUND(C13*D13,2))</f>
        <v/>
      </c>
      <c r="G13" s="6" t="str">
        <f>IF(F13="","",K12)</f>
        <v/>
      </c>
      <c r="H13" s="7" t="str">
        <f>IF(F13="","",ROUND(F13*G13,2))</f>
        <v/>
      </c>
      <c r="I13" t="str">
        <f>IF(AND(C13="",F13=""),"",N(I12)+N(C13)-N(F13))</f>
        <v/>
      </c>
      <c r="J13" s="7" t="str">
        <f>IF(AND(C13="",F13=""),"",N(J12)+N(E13)-N(H13))</f>
        <v/>
      </c>
      <c r="K13" s="6" t="str">
        <f>IF(OR(I13="",N(I13)=0),"",J13/I13)</f>
        <v/>
      </c>
    </row>
    <row r="14">
      <c r="A14" s="5" t="n"/>
      <c r="D14" s="6" t="n"/>
      <c r="E14" s="7" t="str">
        <f>IF(OR(C14="",D14=""),"",ROUND(C14*D14,2))</f>
        <v/>
      </c>
      <c r="G14" s="6" t="str">
        <f>IF(F14="","",K13)</f>
        <v/>
      </c>
      <c r="H14" s="7" t="str">
        <f>IF(F14="","",ROUND(F14*G14,2))</f>
        <v/>
      </c>
      <c r="I14" t="str">
        <f>IF(AND(C14="",F14=""),"",N(I13)+N(C14)-N(F14))</f>
        <v/>
      </c>
      <c r="J14" s="7" t="str">
        <f>IF(AND(C14="",F14=""),"",N(J13)+N(E14)-N(H14))</f>
        <v/>
      </c>
      <c r="K14" s="6" t="str">
        <f>IF(OR(I14="",N(I14)=0),"",J14/I14)</f>
        <v/>
      </c>
    </row>
    <row r="15">
      <c r="A15" s="5" t="n"/>
      <c r="D15" s="6" t="n"/>
      <c r="E15" s="7" t="str">
        <f>IF(OR(C15="",D15=""),"",ROUND(C15*D15,2))</f>
        <v/>
      </c>
      <c r="G15" s="6" t="str">
        <f>IF(F15="","",K14)</f>
        <v/>
      </c>
      <c r="H15" s="7" t="str">
        <f>IF(F15="","",ROUND(F15*G15,2))</f>
        <v/>
      </c>
      <c r="I15" t="str">
        <f>IF(AND(C15="",F15=""),"",N(I14)+N(C15)-N(F15))</f>
        <v/>
      </c>
      <c r="J15" s="7" t="str">
        <f>IF(AND(C15="",F15=""),"",N(J14)+N(E15)-N(H15))</f>
        <v/>
      </c>
      <c r="K15" s="6" t="str">
        <f>IF(OR(I15="",N(I15)=0),"",J15/I15)</f>
        <v/>
      </c>
    </row>
    <row r="16">
      <c r="A16" s="5" t="n"/>
      <c r="D16" s="6" t="n"/>
      <c r="E16" s="7" t="str">
        <f>IF(OR(C16="",D16=""),"",ROUND(C16*D16,2))</f>
        <v/>
      </c>
      <c r="G16" s="6" t="str">
        <f>IF(F16="","",K15)</f>
        <v/>
      </c>
      <c r="H16" s="7" t="str">
        <f>IF(F16="","",ROUND(F16*G16,2))</f>
        <v/>
      </c>
      <c r="I16" t="str">
        <f>IF(AND(C16="",F16=""),"",N(I15)+N(C16)-N(F16))</f>
        <v/>
      </c>
      <c r="J16" s="7" t="str">
        <f>IF(AND(C16="",F16=""),"",N(J15)+N(E16)-N(H16))</f>
        <v/>
      </c>
      <c r="K16" s="6" t="str">
        <f>IF(OR(I16="",N(I16)=0),"",J16/I16)</f>
        <v/>
      </c>
    </row>
    <row r="17">
      <c r="A17" s="5" t="n"/>
      <c r="D17" s="6" t="n"/>
      <c r="E17" s="7" t="str">
        <f>IF(OR(C17="",D17=""),"",ROUND(C17*D17,2))</f>
        <v/>
      </c>
      <c r="G17" s="6" t="str">
        <f>IF(F17="","",K16)</f>
        <v/>
      </c>
      <c r="H17" s="7" t="str">
        <f>IF(F17="","",ROUND(F17*G17,2))</f>
        <v/>
      </c>
      <c r="I17" t="str">
        <f>IF(AND(C17="",F17=""),"",N(I16)+N(C17)-N(F17))</f>
        <v/>
      </c>
      <c r="J17" s="7" t="str">
        <f>IF(AND(C17="",F17=""),"",N(J16)+N(E17)-N(H17))</f>
        <v/>
      </c>
      <c r="K17" s="6" t="str">
        <f>IF(OR(I17="",N(I17)=0),"",J17/I17)</f>
        <v/>
      </c>
    </row>
    <row r="18">
      <c r="A18" s="5" t="n"/>
      <c r="D18" s="6" t="n"/>
      <c r="E18" s="7" t="str">
        <f>IF(OR(C18="",D18=""),"",ROUND(C18*D18,2))</f>
        <v/>
      </c>
      <c r="G18" s="6" t="str">
        <f>IF(F18="","",K17)</f>
        <v/>
      </c>
      <c r="H18" s="7" t="str">
        <f>IF(F18="","",ROUND(F18*G18,2))</f>
        <v/>
      </c>
      <c r="I18" t="str">
        <f>IF(AND(C18="",F18=""),"",N(I17)+N(C18)-N(F18))</f>
        <v/>
      </c>
      <c r="J18" s="7" t="str">
        <f>IF(AND(C18="",F18=""),"",N(J17)+N(E18)-N(H18))</f>
        <v/>
      </c>
      <c r="K18" s="6" t="str">
        <f>IF(OR(I18="",N(I18)=0),"",J18/I18)</f>
        <v/>
      </c>
    </row>
    <row r="19">
      <c r="A19" s="5" t="n"/>
      <c r="D19" s="6" t="n"/>
      <c r="E19" s="7" t="str">
        <f>IF(OR(C19="",D19=""),"",ROUND(C19*D19,2))</f>
        <v/>
      </c>
      <c r="G19" s="6" t="str">
        <f>IF(F19="","",K18)</f>
        <v/>
      </c>
      <c r="H19" s="7" t="str">
        <f>IF(F19="","",ROUND(F19*G19,2))</f>
        <v/>
      </c>
      <c r="I19" t="str">
        <f>IF(AND(C19="",F19=""),"",N(I18)+N(C19)-N(F19))</f>
        <v/>
      </c>
      <c r="J19" s="7" t="str">
        <f>IF(AND(C19="",F19=""),"",N(J18)+N(E19)-N(H19))</f>
        <v/>
      </c>
      <c r="K19" s="6" t="str">
        <f>IF(OR(I19="",N(I19)=0),"",J19/I19)</f>
        <v/>
      </c>
    </row>
    <row r="20">
      <c r="A20" s="5" t="n"/>
      <c r="D20" s="6" t="n"/>
      <c r="E20" s="7" t="str">
        <f>IF(OR(C20="",D20=""),"",ROUND(C20*D20,2))</f>
        <v/>
      </c>
      <c r="G20" s="6" t="str">
        <f>IF(F20="","",K19)</f>
        <v/>
      </c>
      <c r="H20" s="7" t="str">
        <f>IF(F20="","",ROUND(F20*G20,2))</f>
        <v/>
      </c>
      <c r="I20" t="str">
        <f>IF(AND(C20="",F20=""),"",N(I19)+N(C20)-N(F20))</f>
        <v/>
      </c>
      <c r="J20" s="7" t="str">
        <f>IF(AND(C20="",F20=""),"",N(J19)+N(E20)-N(H20))</f>
        <v/>
      </c>
      <c r="K20" s="6" t="str">
        <f>IF(OR(I20="",N(I20)=0),"",J20/I20)</f>
        <v/>
      </c>
    </row>
    <row r="21">
      <c r="A21" s="5" t="n"/>
      <c r="D21" s="6" t="n"/>
      <c r="E21" s="7" t="str">
        <f>IF(OR(C21="",D21=""),"",ROUND(C21*D21,2))</f>
        <v/>
      </c>
      <c r="G21" s="6" t="str">
        <f>IF(F21="","",K20)</f>
        <v/>
      </c>
      <c r="H21" s="7" t="str">
        <f>IF(F21="","",ROUND(F21*G21,2))</f>
        <v/>
      </c>
      <c r="I21" t="str">
        <f>IF(AND(C21="",F21=""),"",N(I20)+N(C21)-N(F21))</f>
        <v/>
      </c>
      <c r="J21" s="7" t="str">
        <f>IF(AND(C21="",F21=""),"",N(J20)+N(E21)-N(H21))</f>
        <v/>
      </c>
      <c r="K21" s="6" t="str">
        <f>IF(OR(I21="",N(I21)=0),"",J21/I21)</f>
        <v/>
      </c>
    </row>
    <row r="22">
      <c r="A22" s="5" t="n"/>
      <c r="D22" s="6" t="n"/>
      <c r="E22" s="7" t="str">
        <f>IF(OR(C22="",D22=""),"",ROUND(C22*D22,2))</f>
        <v/>
      </c>
      <c r="G22" s="6" t="str">
        <f>IF(F22="","",K21)</f>
        <v/>
      </c>
      <c r="H22" s="7" t="str">
        <f>IF(F22="","",ROUND(F22*G22,2))</f>
        <v/>
      </c>
      <c r="I22" t="str">
        <f>IF(AND(C22="",F22=""),"",N(I21)+N(C22)-N(F22))</f>
        <v/>
      </c>
      <c r="J22" s="7" t="str">
        <f>IF(AND(C22="",F22=""),"",N(J21)+N(E22)-N(H22))</f>
        <v/>
      </c>
      <c r="K22" s="6" t="str">
        <f>IF(OR(I22="",N(I22)=0),"",J22/I22)</f>
        <v/>
      </c>
    </row>
    <row r="23">
      <c r="A23" s="5" t="n"/>
      <c r="D23" s="6" t="n"/>
      <c r="E23" s="7" t="str">
        <f>IF(OR(C23="",D23=""),"",ROUND(C23*D23,2))</f>
        <v/>
      </c>
      <c r="G23" s="6" t="str">
        <f>IF(F23="","",K22)</f>
        <v/>
      </c>
      <c r="H23" s="7" t="str">
        <f>IF(F23="","",ROUND(F23*G23,2))</f>
        <v/>
      </c>
      <c r="I23" t="str">
        <f>IF(AND(C23="",F23=""),"",N(I22)+N(C23)-N(F23))</f>
        <v/>
      </c>
      <c r="J23" s="7" t="str">
        <f>IF(AND(C23="",F23=""),"",N(J22)+N(E23)-N(H23))</f>
        <v/>
      </c>
      <c r="K23" s="6" t="str">
        <f>IF(OR(I23="",N(I23)=0),"",J23/I23)</f>
        <v/>
      </c>
    </row>
    <row r="24">
      <c r="A24" s="5" t="n"/>
      <c r="D24" s="6" t="n"/>
      <c r="E24" s="7" t="str">
        <f>IF(OR(C24="",D24=""),"",ROUND(C24*D24,2))</f>
        <v/>
      </c>
      <c r="G24" s="6" t="str">
        <f>IF(F24="","",K23)</f>
        <v/>
      </c>
      <c r="H24" s="7" t="str">
        <f>IF(F24="","",ROUND(F24*G24,2))</f>
        <v/>
      </c>
      <c r="I24" t="str">
        <f>IF(AND(C24="",F24=""),"",N(I23)+N(C24)-N(F24))</f>
        <v/>
      </c>
      <c r="J24" s="7" t="str">
        <f>IF(AND(C24="",F24=""),"",N(J23)+N(E24)-N(H24))</f>
        <v/>
      </c>
      <c r="K24" s="6" t="str">
        <f>IF(OR(I24="",N(I24)=0),"",J24/I24)</f>
        <v/>
      </c>
    </row>
    <row r="25">
      <c r="A25" s="5" t="n"/>
      <c r="D25" s="6" t="n"/>
      <c r="E25" s="7" t="str">
        <f>IF(OR(C25="",D25=""),"",ROUND(C25*D25,2))</f>
        <v/>
      </c>
      <c r="G25" s="6" t="str">
        <f>IF(F25="","",K24)</f>
        <v/>
      </c>
      <c r="H25" s="7" t="str">
        <f>IF(F25="","",ROUND(F25*G25,2))</f>
        <v/>
      </c>
      <c r="I25" t="str">
        <f>IF(AND(C25="",F25=""),"",N(I24)+N(C25)-N(F25))</f>
        <v/>
      </c>
      <c r="J25" s="7" t="str">
        <f>IF(AND(C25="",F25=""),"",N(J24)+N(E25)-N(H25))</f>
        <v/>
      </c>
      <c r="K25" s="6" t="str">
        <f>IF(OR(I25="",N(I25)=0),"",J25/I25)</f>
        <v/>
      </c>
    </row>
    <row r="26">
      <c r="A26" s="5" t="n"/>
      <c r="D26" s="6" t="n"/>
      <c r="E26" s="7" t="str">
        <f>IF(OR(C26="",D26=""),"",ROUND(C26*D26,2))</f>
        <v/>
      </c>
      <c r="G26" s="6" t="str">
        <f>IF(F26="","",K25)</f>
        <v/>
      </c>
      <c r="H26" s="7" t="str">
        <f>IF(F26="","",ROUND(F26*G26,2))</f>
        <v/>
      </c>
      <c r="I26" t="str">
        <f>IF(AND(C26="",F26=""),"",N(I25)+N(C26)-N(F26))</f>
        <v/>
      </c>
      <c r="J26" s="7" t="str">
        <f>IF(AND(C26="",F26=""),"",N(J25)+N(E26)-N(H26))</f>
        <v/>
      </c>
      <c r="K26" s="6" t="str">
        <f>IF(OR(I26="",N(I26)=0),"",J26/I26)</f>
        <v/>
      </c>
    </row>
    <row r="27">
      <c r="A27" s="5" t="n"/>
      <c r="D27" s="6" t="n"/>
      <c r="E27" s="7" t="str">
        <f>IF(OR(C27="",D27=""),"",ROUND(C27*D27,2))</f>
        <v/>
      </c>
      <c r="G27" s="6" t="str">
        <f>IF(F27="","",K26)</f>
        <v/>
      </c>
      <c r="H27" s="7" t="str">
        <f>IF(F27="","",ROUND(F27*G27,2))</f>
        <v/>
      </c>
      <c r="I27" t="str">
        <f>IF(AND(C27="",F27=""),"",N(I26)+N(C27)-N(F27))</f>
        <v/>
      </c>
      <c r="J27" s="7" t="str">
        <f>IF(AND(C27="",F27=""),"",N(J26)+N(E27)-N(H27))</f>
        <v/>
      </c>
      <c r="K27" s="6" t="str">
        <f>IF(OR(I27="",N(I27)=0),"",J27/I27)</f>
        <v/>
      </c>
    </row>
    <row r="28">
      <c r="A28" s="5" t="n"/>
      <c r="D28" s="6" t="n"/>
      <c r="E28" s="7" t="str">
        <f>IF(OR(C28="",D28=""),"",ROUND(C28*D28,2))</f>
        <v/>
      </c>
      <c r="G28" s="6" t="str">
        <f>IF(F28="","",K27)</f>
        <v/>
      </c>
      <c r="H28" s="7" t="str">
        <f>IF(F28="","",ROUND(F28*G28,2))</f>
        <v/>
      </c>
      <c r="I28" t="str">
        <f>IF(AND(C28="",F28=""),"",N(I27)+N(C28)-N(F28))</f>
        <v/>
      </c>
      <c r="J28" s="7" t="str">
        <f>IF(AND(C28="",F28=""),"",N(J27)+N(E28)-N(H28))</f>
        <v/>
      </c>
      <c r="K28" s="6" t="str">
        <f>IF(OR(I28="",N(I28)=0),"",J28/I28)</f>
        <v/>
      </c>
    </row>
    <row r="29">
      <c r="A29" s="5" t="n"/>
      <c r="D29" s="6" t="n"/>
      <c r="E29" s="7" t="str">
        <f>IF(OR(C29="",D29=""),"",ROUND(C29*D29,2))</f>
        <v/>
      </c>
      <c r="G29" s="6" t="str">
        <f>IF(F29="","",K28)</f>
        <v/>
      </c>
      <c r="H29" s="7" t="str">
        <f>IF(F29="","",ROUND(F29*G29,2))</f>
        <v/>
      </c>
      <c r="I29" t="str">
        <f>IF(AND(C29="",F29=""),"",N(I28)+N(C29)-N(F29))</f>
        <v/>
      </c>
      <c r="J29" s="7" t="str">
        <f>IF(AND(C29="",F29=""),"",N(J28)+N(E29)-N(H29))</f>
        <v/>
      </c>
      <c r="K29" s="6" t="str">
        <f>IF(OR(I29="",N(I29)=0),"",J29/I29)</f>
        <v/>
      </c>
    </row>
    <row r="30">
      <c r="A30" s="5" t="n"/>
      <c r="D30" s="6" t="n"/>
      <c r="E30" s="7" t="str">
        <f>IF(OR(C30="",D30=""),"",ROUND(C30*D30,2))</f>
        <v/>
      </c>
      <c r="G30" s="6" t="str">
        <f>IF(F30="","",K29)</f>
        <v/>
      </c>
      <c r="H30" s="7" t="str">
        <f>IF(F30="","",ROUND(F30*G30,2))</f>
        <v/>
      </c>
      <c r="I30" t="str">
        <f>IF(AND(C30="",F30=""),"",N(I29)+N(C30)-N(F30))</f>
        <v/>
      </c>
      <c r="J30" s="7" t="str">
        <f>IF(AND(C30="",F30=""),"",N(J29)+N(E30)-N(H30))</f>
        <v/>
      </c>
      <c r="K30" s="6" t="str">
        <f>IF(OR(I30="",N(I30)=0),"",J30/I30)</f>
        <v/>
      </c>
    </row>
    <row r="31">
      <c r="A31" s="5" t="n"/>
      <c r="D31" s="6" t="n"/>
      <c r="E31" s="7" t="str">
        <f>IF(OR(C31="",D31=""),"",ROUND(C31*D31,2))</f>
        <v/>
      </c>
      <c r="G31" s="6" t="str">
        <f>IF(F31="","",K30)</f>
        <v/>
      </c>
      <c r="H31" s="7" t="str">
        <f>IF(F31="","",ROUND(F31*G31,2))</f>
        <v/>
      </c>
      <c r="I31" t="str">
        <f>IF(AND(C31="",F31=""),"",N(I30)+N(C31)-N(F31))</f>
        <v/>
      </c>
      <c r="J31" s="7" t="str">
        <f>IF(AND(C31="",F31=""),"",N(J30)+N(E31)-N(H31))</f>
        <v/>
      </c>
      <c r="K31" s="6" t="str">
        <f>IF(OR(I31="",N(I31)=0),"",J31/I31)</f>
        <v/>
      </c>
    </row>
    <row r="32">
      <c r="A32" s="5" t="n"/>
      <c r="D32" s="6" t="n"/>
      <c r="E32" s="7" t="str">
        <f>IF(OR(C32="",D32=""),"",ROUND(C32*D32,2))</f>
        <v/>
      </c>
      <c r="G32" s="6" t="str">
        <f>IF(F32="","",K31)</f>
        <v/>
      </c>
      <c r="H32" s="7" t="str">
        <f>IF(F32="","",ROUND(F32*G32,2))</f>
        <v/>
      </c>
      <c r="I32" t="str">
        <f>IF(AND(C32="",F32=""),"",N(I31)+N(C32)-N(F32))</f>
        <v/>
      </c>
      <c r="J32" s="7" t="str">
        <f>IF(AND(C32="",F32=""),"",N(J31)+N(E32)-N(H32))</f>
        <v/>
      </c>
      <c r="K32" s="6" t="str">
        <f>IF(OR(I32="",N(I32)=0),"",J32/I32)</f>
        <v/>
      </c>
    </row>
    <row r="33">
      <c r="A33" s="5" t="n"/>
      <c r="D33" s="6" t="n"/>
      <c r="E33" s="7" t="str">
        <f>IF(OR(C33="",D33=""),"",ROUND(C33*D33,2))</f>
        <v/>
      </c>
      <c r="G33" s="6" t="str">
        <f>IF(F33="","",K32)</f>
        <v/>
      </c>
      <c r="H33" s="7" t="str">
        <f>IF(F33="","",ROUND(F33*G33,2))</f>
        <v/>
      </c>
      <c r="I33" t="str">
        <f>IF(AND(C33="",F33=""),"",N(I32)+N(C33)-N(F33))</f>
        <v/>
      </c>
      <c r="J33" s="7" t="str">
        <f>IF(AND(C33="",F33=""),"",N(J32)+N(E33)-N(H33))</f>
        <v/>
      </c>
      <c r="K33" s="6" t="str">
        <f>IF(OR(I33="",N(I33)=0),"",J33/I33)</f>
        <v/>
      </c>
    </row>
    <row r="34">
      <c r="A34" s="5" t="n"/>
      <c r="D34" s="6" t="n"/>
      <c r="E34" s="7" t="str">
        <f>IF(OR(C34="",D34=""),"",ROUND(C34*D34,2))</f>
        <v/>
      </c>
      <c r="G34" s="6" t="str">
        <f>IF(F34="","",K33)</f>
        <v/>
      </c>
      <c r="H34" s="7" t="str">
        <f>IF(F34="","",ROUND(F34*G34,2))</f>
        <v/>
      </c>
      <c r="I34" t="str">
        <f>IF(AND(C34="",F34=""),"",N(I33)+N(C34)-N(F34))</f>
        <v/>
      </c>
      <c r="J34" s="7" t="str">
        <f>IF(AND(C34="",F34=""),"",N(J33)+N(E34)-N(H34))</f>
        <v/>
      </c>
      <c r="K34" s="6" t="str">
        <f>IF(OR(I34="",N(I34)=0),"",J34/I34)</f>
        <v/>
      </c>
    </row>
    <row r="35">
      <c r="A35" s="5" t="n"/>
      <c r="D35" s="6" t="n"/>
      <c r="E35" s="7" t="str">
        <f>IF(OR(C35="",D35=""),"",ROUND(C35*D35,2))</f>
        <v/>
      </c>
      <c r="G35" s="6" t="str">
        <f>IF(F35="","",K34)</f>
        <v/>
      </c>
      <c r="H35" s="7" t="str">
        <f>IF(F35="","",ROUND(F35*G35,2))</f>
        <v/>
      </c>
      <c r="I35" t="str">
        <f>IF(AND(C35="",F35=""),"",N(I34)+N(C35)-N(F35))</f>
        <v/>
      </c>
      <c r="J35" s="7" t="str">
        <f>IF(AND(C35="",F35=""),"",N(J34)+N(E35)-N(H35))</f>
        <v/>
      </c>
      <c r="K35" s="6" t="str">
        <f>IF(OR(I35="",N(I35)=0),"",J35/I35)</f>
        <v/>
      </c>
    </row>
    <row r="36">
      <c r="A36" s="5" t="n"/>
      <c r="D36" s="6" t="n"/>
      <c r="E36" s="7" t="str">
        <f>IF(OR(C36="",D36=""),"",ROUND(C36*D36,2))</f>
        <v/>
      </c>
      <c r="G36" s="6" t="str">
        <f>IF(F36="","",K35)</f>
        <v/>
      </c>
      <c r="H36" s="7" t="str">
        <f>IF(F36="","",ROUND(F36*G36,2))</f>
        <v/>
      </c>
      <c r="I36" t="str">
        <f>IF(AND(C36="",F36=""),"",N(I35)+N(C36)-N(F36))</f>
        <v/>
      </c>
      <c r="J36" s="7" t="str">
        <f>IF(AND(C36="",F36=""),"",N(J35)+N(E36)-N(H36))</f>
        <v/>
      </c>
      <c r="K36" s="6" t="str">
        <f>IF(OR(I36="",N(I36)=0),"",J36/I36)</f>
        <v/>
      </c>
    </row>
    <row r="37">
      <c r="A37" s="5" t="n"/>
      <c r="D37" s="6" t="n"/>
      <c r="E37" s="7" t="str">
        <f>IF(OR(C37="",D37=""),"",ROUND(C37*D37,2))</f>
        <v/>
      </c>
      <c r="G37" s="6" t="str">
        <f>IF(F37="","",K36)</f>
        <v/>
      </c>
      <c r="H37" s="7" t="str">
        <f>IF(F37="","",ROUND(F37*G37,2))</f>
        <v/>
      </c>
      <c r="I37" t="str">
        <f>IF(AND(C37="",F37=""),"",N(I36)+N(C37)-N(F37))</f>
        <v/>
      </c>
      <c r="J37" s="7" t="str">
        <f>IF(AND(C37="",F37=""),"",N(J36)+N(E37)-N(H37))</f>
        <v/>
      </c>
      <c r="K37" s="6" t="str">
        <f>IF(OR(I37="",N(I37)=0),"",J37/I37)</f>
        <v/>
      </c>
    </row>
    <row r="38">
      <c r="A38" s="5" t="n"/>
      <c r="D38" s="6" t="n"/>
      <c r="E38" s="7" t="str">
        <f>IF(OR(C38="",D38=""),"",ROUND(C38*D38,2))</f>
        <v/>
      </c>
      <c r="G38" s="6" t="str">
        <f>IF(F38="","",K37)</f>
        <v/>
      </c>
      <c r="H38" s="7" t="str">
        <f>IF(F38="","",ROUND(F38*G38,2))</f>
        <v/>
      </c>
      <c r="I38" t="str">
        <f>IF(AND(C38="",F38=""),"",N(I37)+N(C38)-N(F38))</f>
        <v/>
      </c>
      <c r="J38" s="7" t="str">
        <f>IF(AND(C38="",F38=""),"",N(J37)+N(E38)-N(H38))</f>
        <v/>
      </c>
      <c r="K38" s="6" t="str">
        <f>IF(OR(I38="",N(I38)=0),"",J38/I38)</f>
        <v/>
      </c>
    </row>
    <row r="39">
      <c r="A39" s="5" t="n"/>
      <c r="D39" s="6" t="n"/>
      <c r="E39" s="7" t="str">
        <f>IF(OR(C39="",D39=""),"",ROUND(C39*D39,2))</f>
        <v/>
      </c>
      <c r="G39" s="6" t="str">
        <f>IF(F39="","",K38)</f>
        <v/>
      </c>
      <c r="H39" s="7" t="str">
        <f>IF(F39="","",ROUND(F39*G39,2))</f>
        <v/>
      </c>
      <c r="I39" t="str">
        <f>IF(AND(C39="",F39=""),"",N(I38)+N(C39)-N(F39))</f>
        <v/>
      </c>
      <c r="J39" s="7" t="str">
        <f>IF(AND(C39="",F39=""),"",N(J38)+N(E39)-N(H39))</f>
        <v/>
      </c>
      <c r="K39" s="6" t="str">
        <f>IF(OR(I39="",N(I39)=0),"",J39/I39)</f>
        <v/>
      </c>
    </row>
    <row r="40">
      <c r="A40" s="5" t="n"/>
      <c r="D40" s="6" t="n"/>
      <c r="E40" s="7" t="str">
        <f>IF(OR(C40="",D40=""),"",ROUND(C40*D40,2))</f>
        <v/>
      </c>
      <c r="G40" s="6" t="str">
        <f>IF(F40="","",K39)</f>
        <v/>
      </c>
      <c r="H40" s="7" t="str">
        <f>IF(F40="","",ROUND(F40*G40,2))</f>
        <v/>
      </c>
      <c r="I40" t="str">
        <f>IF(AND(C40="",F40=""),"",N(I39)+N(C40)-N(F40))</f>
        <v/>
      </c>
      <c r="J40" s="7" t="str">
        <f>IF(AND(C40="",F40=""),"",N(J39)+N(E40)-N(H40))</f>
        <v/>
      </c>
      <c r="K40" s="6" t="str">
        <f>IF(OR(I40="",N(I40)=0),"",J40/I40)</f>
        <v/>
      </c>
    </row>
    <row r="42">
      <c r="A42" s="8" t="inlineStr">
        <is>
          <t>Fill rows in order. Out is costed at the average just before it; the average changes only when stock comes in.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