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n to buy" sheetId="1" state="visible" r:id="rId1"/>
    <sheet xmlns:r="http://schemas.openxmlformats.org/officeDocument/2006/relationships" name="Read me" sheetId="2" state="visible" r:id="rId2"/>
  </sheets>
  <definedNames>
    <definedName name="_xlnm.Print_Titles" localSheetId="0">'Open to buy'!$1:$1</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2" fontId="0" fillId="0" borderId="0" pivotButton="0" quotePrefix="0" xfId="0"/>
    <xf numFmtId="0" fontId="2" fillId="0" borderId="0" applyAlignment="1" pivotButton="0" quotePrefix="0" xfId="0">
      <alignment vertical="top" wrapText="1"/>
    </xf>
    <xf numFmtId="165" fontId="0" fillId="0" borderId="0" applyAlignment="1" pivotButton="0" quotePrefix="0" xfId="0">
      <alignment vertical="top"/>
    </xf>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0"/>
  <sheetViews>
    <sheetView tabSelected="1" workbookViewId="0">
      <pane ySplit="1" topLeftCell="A2" activePane="bottomLeft" state="frozen"/>
      <selection pane="bottomLeft" activeCell="A1" sqref="A1"/>
    </sheetView>
  </sheetViews>
  <sheetFormatPr baseColWidth="8" defaultRowHeight="15"/>
  <cols>
    <col width="10" customWidth="1" min="1" max="1"/>
    <col width="11" customWidth="1" min="2" max="2"/>
    <col width="11" customWidth="1" min="3" max="3"/>
    <col width="13" customWidth="1" min="4" max="4"/>
    <col width="12" customWidth="1" min="5" max="5"/>
    <col width="12" customWidth="1" min="6" max="6"/>
    <col width="11" customWidth="1" min="7" max="7"/>
    <col width="12" customWidth="1" min="8" max="8"/>
    <col width="12" customWidth="1" min="9" max="9"/>
    <col width="11" customWidth="1" min="10" max="10"/>
  </cols>
  <sheetData>
    <row r="1" ht="45" customHeight="1">
      <c r="A1" s="1" t="inlineStr">
        <is>
          <t>Month</t>
        </is>
      </c>
      <c r="B1" s="1" t="inlineStr">
        <is>
          <t>Planned sales</t>
        </is>
      </c>
      <c r="C1" s="1" t="inlineStr">
        <is>
          <t>Planned markdowns</t>
        </is>
      </c>
      <c r="D1" s="1" t="inlineStr">
        <is>
          <t>Planned end-of-month inventory</t>
        </is>
      </c>
      <c r="E1" s="1" t="inlineStr">
        <is>
          <t>Beginning inventory</t>
        </is>
      </c>
      <c r="F1" s="1" t="inlineStr">
        <is>
          <t>Planned purchases</t>
        </is>
      </c>
      <c r="G1" s="1" t="inlineStr">
        <is>
          <t>On order</t>
        </is>
      </c>
      <c r="H1" s="1" t="inlineStr">
        <is>
          <t>Open to buy, at retail</t>
        </is>
      </c>
      <c r="I1" s="1" t="inlineStr">
        <is>
          <t>Open to buy, at cost</t>
        </is>
      </c>
      <c r="J1" s="1" t="inlineStr">
        <is>
          <t>Stock-to-sales, beginning</t>
        </is>
      </c>
    </row>
    <row r="2">
      <c r="A2" t="inlineStr">
        <is>
          <t>May</t>
        </is>
      </c>
      <c r="B2" s="2" t="n">
        <v>30000</v>
      </c>
      <c r="C2" s="2" t="n">
        <v>600</v>
      </c>
      <c r="D2" s="2" t="n">
        <v>70000</v>
      </c>
      <c r="E2" s="2" t="n">
        <v>60000</v>
      </c>
      <c r="F2" s="2">
        <f>IF(OR(B2="",D2="",E2=""),"",B2+N(C2)+D2-E2)</f>
        <v>40600</v>
      </c>
      <c r="G2" s="2" t="n">
        <v>25000</v>
      </c>
      <c r="H2" s="2">
        <f>IF(F2="","",F2-N(G2))</f>
        <v>15600</v>
      </c>
      <c r="I2" s="2">
        <f>IF(OR(H2="",N($B$28)=0),"",H2*$B$28)</f>
        <v>7800</v>
      </c>
      <c r="J2" s="3">
        <f>IF(OR(E2="",N(B2)=0),"",E2/B2)</f>
        <v>2</v>
      </c>
    </row>
    <row r="3">
      <c r="A3" t="inlineStr">
        <is>
          <t>June</t>
        </is>
      </c>
      <c r="B3" s="2" t="n">
        <v>42000</v>
      </c>
      <c r="C3" s="2" t="n">
        <v>800</v>
      </c>
      <c r="D3" s="2" t="n">
        <v>80000</v>
      </c>
      <c r="E3" s="2">
        <f>D2</f>
        <v>70000</v>
      </c>
      <c r="F3" s="2">
        <f>IF(OR(B3="",D3="",E3=""),"",B3+N(C3)+D3-E3)</f>
        <v>52800</v>
      </c>
      <c r="G3" s="2" t="n">
        <v>30000</v>
      </c>
      <c r="H3" s="2">
        <f>IF(F3="","",F3-N(G3))</f>
        <v>22800</v>
      </c>
      <c r="I3" s="2">
        <f>IF(OR(H3="",N($B$28)=0),"",H3*$B$28)</f>
        <v>11400</v>
      </c>
      <c r="J3" s="3">
        <f>IF(OR(E3="",N(B3)=0),"",E3/B3)</f>
        <v>1.66666666666667</v>
      </c>
    </row>
    <row r="4">
      <c r="A4" t="inlineStr">
        <is>
          <t>July</t>
        </is>
      </c>
      <c r="B4" s="2" t="n">
        <v>55000</v>
      </c>
      <c r="C4" s="2" t="n">
        <v>1100</v>
      </c>
      <c r="D4" s="2" t="n">
        <v>70000</v>
      </c>
      <c r="E4" s="2">
        <f>D3</f>
        <v>80000</v>
      </c>
      <c r="F4" s="2">
        <f>IF(OR(B4="",D4="",E4=""),"",B4+N(C4)+D4-E4)</f>
        <v>46100</v>
      </c>
      <c r="G4" s="2" t="n">
        <v>10000</v>
      </c>
      <c r="H4" s="2">
        <f>IF(F4="","",F4-N(G4))</f>
        <v>36100</v>
      </c>
      <c r="I4" s="2">
        <f>IF(OR(H4="",N($B$28)=0),"",H4*$B$28)</f>
        <v>18050</v>
      </c>
      <c r="J4" s="3">
        <f>IF(OR(E4="",N(B4)=0),"",E4/B4)</f>
        <v>1.45454545454545</v>
      </c>
    </row>
    <row r="5">
      <c r="A5" t="inlineStr">
        <is>
          <t>August</t>
        </is>
      </c>
      <c r="B5" s="2" t="n">
        <v>50000</v>
      </c>
      <c r="C5" s="2" t="n">
        <v>3000</v>
      </c>
      <c r="D5" s="2" t="n">
        <v>50000</v>
      </c>
      <c r="E5" s="2">
        <f>D4</f>
        <v>70000</v>
      </c>
      <c r="F5" s="2">
        <f>IF(OR(B5="",D5="",E5=""),"",B5+N(C5)+D5-E5)</f>
        <v>33000</v>
      </c>
      <c r="G5" s="2" t="n">
        <v>0</v>
      </c>
      <c r="H5" s="2">
        <f>IF(F5="","",F5-N(G5))</f>
        <v>33000</v>
      </c>
      <c r="I5" s="2">
        <f>IF(OR(H5="",N($B$28)=0),"",H5*$B$28)</f>
        <v>16500</v>
      </c>
      <c r="J5" s="3">
        <f>IF(OR(E5="",N(B5)=0),"",E5/B5)</f>
        <v>1.4</v>
      </c>
    </row>
    <row r="6">
      <c r="B6" s="2" t="n"/>
      <c r="C6" s="2" t="n"/>
      <c r="D6" s="2" t="n"/>
      <c r="E6" s="2" t="str">
        <f>IF(A6="","",D5)</f>
        <v/>
      </c>
      <c r="F6" s="2" t="str">
        <f>IF(OR(B6="",D6="",E6=""),"",B6+N(C6)+D6-E6)</f>
        <v/>
      </c>
      <c r="G6" s="2" t="n"/>
      <c r="H6" s="2" t="str">
        <f>IF(F6="","",F6-N(G6))</f>
        <v/>
      </c>
      <c r="I6" s="2" t="str">
        <f>IF(OR(H6="",N($B$28)=0),"",H6*$B$28)</f>
        <v/>
      </c>
      <c r="J6" s="3" t="str">
        <f>IF(OR(E6="",N(B6)=0),"",E6/B6)</f>
        <v/>
      </c>
    </row>
    <row r="7">
      <c r="B7" s="2" t="n"/>
      <c r="C7" s="2" t="n"/>
      <c r="D7" s="2" t="n"/>
      <c r="E7" s="2" t="str">
        <f>IF(A7="","",D6)</f>
        <v/>
      </c>
      <c r="F7" s="2" t="str">
        <f>IF(OR(B7="",D7="",E7=""),"",B7+N(C7)+D7-E7)</f>
        <v/>
      </c>
      <c r="G7" s="2" t="n"/>
      <c r="H7" s="2" t="str">
        <f>IF(F7="","",F7-N(G7))</f>
        <v/>
      </c>
      <c r="I7" s="2" t="str">
        <f>IF(OR(H7="",N($B$28)=0),"",H7*$B$28)</f>
        <v/>
      </c>
      <c r="J7" s="3" t="str">
        <f>IF(OR(E7="",N(B7)=0),"",E7/B7)</f>
        <v/>
      </c>
    </row>
    <row r="8">
      <c r="B8" s="2" t="n"/>
      <c r="C8" s="2" t="n"/>
      <c r="D8" s="2" t="n"/>
      <c r="E8" s="2" t="str">
        <f>IF(A8="","",D7)</f>
        <v/>
      </c>
      <c r="F8" s="2" t="str">
        <f>IF(OR(B8="",D8="",E8=""),"",B8+N(C8)+D8-E8)</f>
        <v/>
      </c>
      <c r="G8" s="2" t="n"/>
      <c r="H8" s="2" t="str">
        <f>IF(F8="","",F8-N(G8))</f>
        <v/>
      </c>
      <c r="I8" s="2" t="str">
        <f>IF(OR(H8="",N($B$28)=0),"",H8*$B$28)</f>
        <v/>
      </c>
      <c r="J8" s="3" t="str">
        <f>IF(OR(E8="",N(B8)=0),"",E8/B8)</f>
        <v/>
      </c>
    </row>
    <row r="9">
      <c r="B9" s="2" t="n"/>
      <c r="C9" s="2" t="n"/>
      <c r="D9" s="2" t="n"/>
      <c r="E9" s="2" t="str">
        <f>IF(A9="","",D8)</f>
        <v/>
      </c>
      <c r="F9" s="2" t="str">
        <f>IF(OR(B9="",D9="",E9=""),"",B9+N(C9)+D9-E9)</f>
        <v/>
      </c>
      <c r="G9" s="2" t="n"/>
      <c r="H9" s="2" t="str">
        <f>IF(F9="","",F9-N(G9))</f>
        <v/>
      </c>
      <c r="I9" s="2" t="str">
        <f>IF(OR(H9="",N($B$28)=0),"",H9*$B$28)</f>
        <v/>
      </c>
      <c r="J9" s="3" t="str">
        <f>IF(OR(E9="",N(B9)=0),"",E9/B9)</f>
        <v/>
      </c>
    </row>
    <row r="10">
      <c r="B10" s="2" t="n"/>
      <c r="C10" s="2" t="n"/>
      <c r="D10" s="2" t="n"/>
      <c r="E10" s="2" t="str">
        <f>IF(A10="","",D9)</f>
        <v/>
      </c>
      <c r="F10" s="2" t="str">
        <f>IF(OR(B10="",D10="",E10=""),"",B10+N(C10)+D10-E10)</f>
        <v/>
      </c>
      <c r="G10" s="2" t="n"/>
      <c r="H10" s="2" t="str">
        <f>IF(F10="","",F10-N(G10))</f>
        <v/>
      </c>
      <c r="I10" s="2" t="str">
        <f>IF(OR(H10="",N($B$28)=0),"",H10*$B$28)</f>
        <v/>
      </c>
      <c r="J10" s="3" t="str">
        <f>IF(OR(E10="",N(B10)=0),"",E10/B10)</f>
        <v/>
      </c>
    </row>
    <row r="11">
      <c r="B11" s="2" t="n"/>
      <c r="C11" s="2" t="n"/>
      <c r="D11" s="2" t="n"/>
      <c r="E11" s="2" t="str">
        <f>IF(A11="","",D10)</f>
        <v/>
      </c>
      <c r="F11" s="2" t="str">
        <f>IF(OR(B11="",D11="",E11=""),"",B11+N(C11)+D11-E11)</f>
        <v/>
      </c>
      <c r="G11" s="2" t="n"/>
      <c r="H11" s="2" t="str">
        <f>IF(F11="","",F11-N(G11))</f>
        <v/>
      </c>
      <c r="I11" s="2" t="str">
        <f>IF(OR(H11="",N($B$28)=0),"",H11*$B$28)</f>
        <v/>
      </c>
      <c r="J11" s="3" t="str">
        <f>IF(OR(E11="",N(B11)=0),"",E11/B11)</f>
        <v/>
      </c>
    </row>
    <row r="12">
      <c r="B12" s="2" t="n"/>
      <c r="C12" s="2" t="n"/>
      <c r="D12" s="2" t="n"/>
      <c r="E12" s="2" t="str">
        <f>IF(A12="","",D11)</f>
        <v/>
      </c>
      <c r="F12" s="2" t="str">
        <f>IF(OR(B12="",D12="",E12=""),"",B12+N(C12)+D12-E12)</f>
        <v/>
      </c>
      <c r="G12" s="2" t="n"/>
      <c r="H12" s="2" t="str">
        <f>IF(F12="","",F12-N(G12))</f>
        <v/>
      </c>
      <c r="I12" s="2" t="str">
        <f>IF(OR(H12="",N($B$28)=0),"",H12*$B$28)</f>
        <v/>
      </c>
      <c r="J12" s="3" t="str">
        <f>IF(OR(E12="",N(B12)=0),"",E12/B12)</f>
        <v/>
      </c>
    </row>
    <row r="13">
      <c r="B13" s="2" t="n"/>
      <c r="C13" s="2" t="n"/>
      <c r="D13" s="2" t="n"/>
      <c r="E13" s="2" t="str">
        <f>IF(A13="","",D12)</f>
        <v/>
      </c>
      <c r="F13" s="2" t="str">
        <f>IF(OR(B13="",D13="",E13=""),"",B13+N(C13)+D13-E13)</f>
        <v/>
      </c>
      <c r="G13" s="2" t="n"/>
      <c r="H13" s="2" t="str">
        <f>IF(F13="","",F13-N(G13))</f>
        <v/>
      </c>
      <c r="I13" s="2" t="str">
        <f>IF(OR(H13="",N($B$28)=0),"",H13*$B$28)</f>
        <v/>
      </c>
      <c r="J13" s="3" t="str">
        <f>IF(OR(E13="",N(B13)=0),"",E13/B13)</f>
        <v/>
      </c>
    </row>
    <row r="14">
      <c r="B14" s="2" t="n"/>
      <c r="C14" s="2" t="n"/>
      <c r="D14" s="2" t="n"/>
      <c r="E14" s="2" t="str">
        <f>IF(A14="","",D13)</f>
        <v/>
      </c>
      <c r="F14" s="2" t="str">
        <f>IF(OR(B14="",D14="",E14=""),"",B14+N(C14)+D14-E14)</f>
        <v/>
      </c>
      <c r="G14" s="2" t="n"/>
      <c r="H14" s="2" t="str">
        <f>IF(F14="","",F14-N(G14))</f>
        <v/>
      </c>
      <c r="I14" s="2" t="str">
        <f>IF(OR(H14="",N($B$28)=0),"",H14*$B$28)</f>
        <v/>
      </c>
      <c r="J14" s="3" t="str">
        <f>IF(OR(E14="",N(B14)=0),"",E14/B14)</f>
        <v/>
      </c>
    </row>
    <row r="15">
      <c r="B15" s="2" t="n"/>
      <c r="C15" s="2" t="n"/>
      <c r="D15" s="2" t="n"/>
      <c r="E15" s="2" t="str">
        <f>IF(A15="","",D14)</f>
        <v/>
      </c>
      <c r="F15" s="2" t="str">
        <f>IF(OR(B15="",D15="",E15=""),"",B15+N(C15)+D15-E15)</f>
        <v/>
      </c>
      <c r="G15" s="2" t="n"/>
      <c r="H15" s="2" t="str">
        <f>IF(F15="","",F15-N(G15))</f>
        <v/>
      </c>
      <c r="I15" s="2" t="str">
        <f>IF(OR(H15="",N($B$28)=0),"",H15*$B$28)</f>
        <v/>
      </c>
      <c r="J15" s="3" t="str">
        <f>IF(OR(E15="",N(B15)=0),"",E15/B15)</f>
        <v/>
      </c>
    </row>
    <row r="16">
      <c r="B16" s="2" t="n"/>
      <c r="C16" s="2" t="n"/>
      <c r="D16" s="2" t="n"/>
      <c r="E16" s="2" t="str">
        <f>IF(A16="","",D15)</f>
        <v/>
      </c>
      <c r="F16" s="2" t="str">
        <f>IF(OR(B16="",D16="",E16=""),"",B16+N(C16)+D16-E16)</f>
        <v/>
      </c>
      <c r="G16" s="2" t="n"/>
      <c r="H16" s="2" t="str">
        <f>IF(F16="","",F16-N(G16))</f>
        <v/>
      </c>
      <c r="I16" s="2" t="str">
        <f>IF(OR(H16="",N($B$28)=0),"",H16*$B$28)</f>
        <v/>
      </c>
      <c r="J16" s="3" t="str">
        <f>IF(OR(E16="",N(B16)=0),"",E16/B16)</f>
        <v/>
      </c>
    </row>
    <row r="17">
      <c r="B17" s="2" t="n"/>
      <c r="C17" s="2" t="n"/>
      <c r="D17" s="2" t="n"/>
      <c r="E17" s="2" t="str">
        <f>IF(A17="","",D16)</f>
        <v/>
      </c>
      <c r="F17" s="2" t="str">
        <f>IF(OR(B17="",D17="",E17=""),"",B17+N(C17)+D17-E17)</f>
        <v/>
      </c>
      <c r="G17" s="2" t="n"/>
      <c r="H17" s="2" t="str">
        <f>IF(F17="","",F17-N(G17))</f>
        <v/>
      </c>
      <c r="I17" s="2" t="str">
        <f>IF(OR(H17="",N($B$28)=0),"",H17*$B$28)</f>
        <v/>
      </c>
      <c r="J17" s="3" t="str">
        <f>IF(OR(E17="",N(B17)=0),"",E17/B17)</f>
        <v/>
      </c>
    </row>
    <row r="18">
      <c r="B18" s="2" t="n"/>
      <c r="C18" s="2" t="n"/>
      <c r="D18" s="2" t="n"/>
      <c r="E18" s="2" t="str">
        <f>IF(A18="","",D17)</f>
        <v/>
      </c>
      <c r="F18" s="2" t="str">
        <f>IF(OR(B18="",D18="",E18=""),"",B18+N(C18)+D18-E18)</f>
        <v/>
      </c>
      <c r="G18" s="2" t="n"/>
      <c r="H18" s="2" t="str">
        <f>IF(F18="","",F18-N(G18))</f>
        <v/>
      </c>
      <c r="I18" s="2" t="str">
        <f>IF(OR(H18="",N($B$28)=0),"",H18*$B$28)</f>
        <v/>
      </c>
      <c r="J18" s="3" t="str">
        <f>IF(OR(E18="",N(B18)=0),"",E18/B18)</f>
        <v/>
      </c>
    </row>
    <row r="19">
      <c r="B19" s="2" t="n"/>
      <c r="C19" s="2" t="n"/>
      <c r="D19" s="2" t="n"/>
      <c r="E19" s="2" t="str">
        <f>IF(A19="","",D18)</f>
        <v/>
      </c>
      <c r="F19" s="2" t="str">
        <f>IF(OR(B19="",D19="",E19=""),"",B19+N(C19)+D19-E19)</f>
        <v/>
      </c>
      <c r="G19" s="2" t="n"/>
      <c r="H19" s="2" t="str">
        <f>IF(F19="","",F19-N(G19))</f>
        <v/>
      </c>
      <c r="I19" s="2" t="str">
        <f>IF(OR(H19="",N($B$28)=0),"",H19*$B$28)</f>
        <v/>
      </c>
      <c r="J19" s="3" t="str">
        <f>IF(OR(E19="",N(B19)=0),"",E19/B19)</f>
        <v/>
      </c>
    </row>
    <row r="20">
      <c r="B20" s="2" t="n"/>
      <c r="C20" s="2" t="n"/>
      <c r="D20" s="2" t="n"/>
      <c r="E20" s="2" t="str">
        <f>IF(A20="","",D19)</f>
        <v/>
      </c>
      <c r="F20" s="2" t="str">
        <f>IF(OR(B20="",D20="",E20=""),"",B20+N(C20)+D20-E20)</f>
        <v/>
      </c>
      <c r="G20" s="2" t="n"/>
      <c r="H20" s="2" t="str">
        <f>IF(F20="","",F20-N(G20))</f>
        <v/>
      </c>
      <c r="I20" s="2" t="str">
        <f>IF(OR(H20="",N($B$28)=0),"",H20*$B$28)</f>
        <v/>
      </c>
      <c r="J20" s="3" t="str">
        <f>IF(OR(E20="",N(B20)=0),"",E20/B20)</f>
        <v/>
      </c>
    </row>
    <row r="21">
      <c r="B21" s="2" t="n"/>
      <c r="C21" s="2" t="n"/>
      <c r="D21" s="2" t="n"/>
      <c r="E21" s="2" t="str">
        <f>IF(A21="","",D20)</f>
        <v/>
      </c>
      <c r="F21" s="2" t="str">
        <f>IF(OR(B21="",D21="",E21=""),"",B21+N(C21)+D21-E21)</f>
        <v/>
      </c>
      <c r="G21" s="2" t="n"/>
      <c r="H21" s="2" t="str">
        <f>IF(F21="","",F21-N(G21))</f>
        <v/>
      </c>
      <c r="I21" s="2" t="str">
        <f>IF(OR(H21="",N($B$28)=0),"",H21*$B$28)</f>
        <v/>
      </c>
      <c r="J21" s="3" t="str">
        <f>IF(OR(E21="",N(B21)=0),"",E21/B21)</f>
        <v/>
      </c>
    </row>
    <row r="22">
      <c r="B22" s="2" t="n"/>
      <c r="C22" s="2" t="n"/>
      <c r="D22" s="2" t="n"/>
      <c r="E22" s="2" t="str">
        <f>IF(A22="","",D21)</f>
        <v/>
      </c>
      <c r="F22" s="2" t="str">
        <f>IF(OR(B22="",D22="",E22=""),"",B22+N(C22)+D22-E22)</f>
        <v/>
      </c>
      <c r="G22" s="2" t="n"/>
      <c r="H22" s="2" t="str">
        <f>IF(F22="","",F22-N(G22))</f>
        <v/>
      </c>
      <c r="I22" s="2" t="str">
        <f>IF(OR(H22="",N($B$28)=0),"",H22*$B$28)</f>
        <v/>
      </c>
      <c r="J22" s="3" t="str">
        <f>IF(OR(E22="",N(B22)=0),"",E22/B22)</f>
        <v/>
      </c>
    </row>
    <row r="23">
      <c r="B23" s="2" t="n"/>
      <c r="C23" s="2" t="n"/>
      <c r="D23" s="2" t="n"/>
      <c r="E23" s="2" t="str">
        <f>IF(A23="","",D22)</f>
        <v/>
      </c>
      <c r="F23" s="2" t="str">
        <f>IF(OR(B23="",D23="",E23=""),"",B23+N(C23)+D23-E23)</f>
        <v/>
      </c>
      <c r="G23" s="2" t="n"/>
      <c r="H23" s="2" t="str">
        <f>IF(F23="","",F23-N(G23))</f>
        <v/>
      </c>
      <c r="I23" s="2" t="str">
        <f>IF(OR(H23="",N($B$28)=0),"",H23*$B$28)</f>
        <v/>
      </c>
      <c r="J23" s="3" t="str">
        <f>IF(OR(E23="",N(B23)=0),"",E23/B23)</f>
        <v/>
      </c>
    </row>
    <row r="24">
      <c r="B24" s="2" t="n"/>
      <c r="C24" s="2" t="n"/>
      <c r="D24" s="2" t="n"/>
      <c r="E24" s="2" t="str">
        <f>IF(A24="","",D23)</f>
        <v/>
      </c>
      <c r="F24" s="2" t="str">
        <f>IF(OR(B24="",D24="",E24=""),"",B24+N(C24)+D24-E24)</f>
        <v/>
      </c>
      <c r="G24" s="2" t="n"/>
      <c r="H24" s="2" t="str">
        <f>IF(F24="","",F24-N(G24))</f>
        <v/>
      </c>
      <c r="I24" s="2" t="str">
        <f>IF(OR(H24="",N($B$28)=0),"",H24*$B$28)</f>
        <v/>
      </c>
      <c r="J24" s="3" t="str">
        <f>IF(OR(E24="",N(B24)=0),"",E24/B24)</f>
        <v/>
      </c>
    </row>
    <row r="25">
      <c r="B25" s="2" t="n"/>
      <c r="C25" s="2" t="n"/>
      <c r="D25" s="2" t="n"/>
      <c r="E25" s="2" t="str">
        <f>IF(A25="","",D24)</f>
        <v/>
      </c>
      <c r="F25" s="2" t="str">
        <f>IF(OR(B25="",D25="",E25=""),"",B25+N(C25)+D25-E25)</f>
        <v/>
      </c>
      <c r="G25" s="2" t="n"/>
      <c r="H25" s="2" t="str">
        <f>IF(F25="","",F25-N(G25))</f>
        <v/>
      </c>
      <c r="I25" s="2" t="str">
        <f>IF(OR(H25="",N($B$28)=0),"",H25*$B$28)</f>
        <v/>
      </c>
      <c r="J25" s="3" t="str">
        <f>IF(OR(E25="",N(B25)=0),"",E25/B25)</f>
        <v/>
      </c>
    </row>
    <row r="26"/>
    <row r="27"/>
    <row r="28" ht="60" customHeight="1">
      <c r="A28" s="4" t="inlineStr">
        <is>
          <t>Cost complement (cost ÷ retail)</t>
        </is>
      </c>
      <c r="B28" s="5" t="n">
        <v>0.5</v>
      </c>
    </row>
    <row r="29"/>
    <row r="30">
      <c r="A30" s="6" t="inlineStr">
        <is>
          <t>A negative open to buy means more is on order than the plan needs: cut or move an order.</t>
        </is>
      </c>
    </row>
  </sheetData>
  <conditionalFormatting sqref="H2:H25">
    <cfRule type="cellIs" priority="1" operator="lessThan" dxfId="0">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7" t="inlineStr">
        <is>
          <t>Open to buy formula</t>
        </is>
      </c>
    </row>
    <row r="2" ht="15" customHeight="1">
      <c r="A2" s="8" t="inlineStr">
        <is>
          <t>From the article: https://www.tarostack.com/articles/open-to-buy-formula</t>
        </is>
      </c>
    </row>
    <row r="3" ht="15" customHeight="1">
      <c r="A3" s="8" t="inlineStr"/>
    </row>
    <row r="4" ht="75" customHeight="1">
      <c r="A4" s="8" t="inlineStr">
        <is>
          <t>Open to buy: one line for each month with planned sales, planned markdowns and the inventory you want at the end of the month, all at retail, and what's already on order. Type the first month's beginning inventory; each later month starts with the month before's end. Planned purchases, open to buy at retail and at cost, and the beginning stock-to-sales ratio fill in; a negative open to buy turns red.</t>
        </is>
      </c>
    </row>
    <row r="5" ht="15" customHeight="1">
      <c r="A5" s="8" t="inlineStr">
        <is>
          <t>Type your cost complement (cost ÷ retail) in B28 to see open to buy at cost.</t>
        </is>
      </c>
    </row>
    <row r="6" ht="15" customHeight="1">
      <c r="A6" s="8" t="inlineStr">
        <is>
          <t>The example is the article's made-up gift shop's summer.</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