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Producer</t>
        </is>
      </c>
      <c r="B2" s="2" t="inlineStr">
        <is>
          <t>Name and phone number of the producer</t>
        </is>
      </c>
      <c r="C2" s="2" t="inlineStr"/>
      <c r="D2" s="2" t="inlineStr"/>
    </row>
    <row r="3">
      <c r="A3" s="2" t="inlineStr">
        <is>
          <t>Address</t>
        </is>
      </c>
      <c r="B3" s="2" t="inlineStr">
        <is>
          <t>The physical address where the product was produced</t>
        </is>
      </c>
      <c r="C3" s="2" t="inlineStr"/>
      <c r="D3" s="2" t="inlineStr"/>
    </row>
    <row r="4">
      <c r="A4" s="2" t="inlineStr">
        <is>
          <t>Description</t>
        </is>
      </c>
      <c r="B4" s="2" t="inlineStr">
        <is>
          <t>A description of the product, such as hot relish</t>
        </is>
      </c>
      <c r="C4" s="2" t="inlineStr"/>
      <c r="D4" s="2" t="inlineStr"/>
    </row>
    <row r="5">
      <c r="A5" s="2" t="inlineStr">
        <is>
          <t>Ingredients</t>
        </is>
      </c>
      <c r="B5" s="2" t="inlineStr">
        <is>
          <t>In descending order of proportion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 statement of any of the most common allergens present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"This product was produced in a private residence that is exempt from government licensing and inspection." At least 10-point</t>
        </is>
      </c>
      <c r="C7" s="2" t="inlineStr"/>
      <c r="D7" s="2" t="inlineStr"/>
    </row>
    <row r="8" ht="30" customHeight="1">
      <c r="A8" s="2" t="inlineStr">
        <is>
          <t>Stores</t>
        </is>
      </c>
      <c r="B8" s="2" t="inlineStr">
        <is>
          <t>The store's placard adds: "This product may contain allergens."</t>
        </is>
      </c>
      <c r="C8" s="2" t="inlineStr"/>
      <c r="D8" s="2" t="inlineStr"/>
    </row>
    <row r="9">
      <c r="A9" s="2" t="inlineStr">
        <is>
          <t>Online</t>
        </is>
      </c>
      <c r="B9" s="2" t="inlineStr">
        <is>
          <t>On the webpage, and a label on or in each shipped item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Sourdough through a grocery</t>
        </is>
      </c>
      <c r="B2" s="2" t="inlineStr">
        <is>
          <t>Yes</t>
        </is>
      </c>
      <c r="C2" s="2" t="inlineStr">
        <is>
          <t>Not TCS: stores can sell it with the placard</t>
        </is>
      </c>
    </row>
    <row r="3">
      <c r="A3" s="2" t="inlineStr">
        <is>
          <t>Fried fruit pies</t>
        </is>
      </c>
      <c r="B3" s="2" t="inlineStr">
        <is>
          <t>Yes</t>
        </is>
      </c>
      <c r="C3" s="2" t="inlineStr">
        <is>
          <t>Not TCS, if the filling makes it so</t>
        </is>
      </c>
    </row>
    <row r="4">
      <c r="A4" s="2" t="inlineStr">
        <is>
          <t>Cheesecake</t>
        </is>
      </c>
      <c r="B4" s="2" t="inlineStr">
        <is>
          <t>Yes</t>
        </is>
      </c>
      <c r="C4" s="2" t="inlineStr">
        <is>
          <t>TCS: food safety training; you sell and deliver it directly</t>
        </is>
      </c>
    </row>
    <row r="5">
      <c r="A5" s="2" t="inlineStr">
        <is>
          <t>Hot relish</t>
        </is>
      </c>
      <c r="B5" s="2" t="inlineStr">
        <is>
          <t>Test first</t>
        </is>
      </c>
      <c r="C5" s="2" t="inlineStr">
        <is>
          <t>Acidified: pH 4.6 or below makes it non-TCS</t>
        </is>
      </c>
    </row>
    <row r="6">
      <c r="A6" s="2" t="inlineStr">
        <is>
          <t>Chicken-fried steak plates</t>
        </is>
      </c>
      <c r="B6" s="2" t="inlineStr">
        <is>
          <t>No</t>
        </is>
      </c>
      <c r="C6" s="2" t="inlineStr">
        <is>
          <t>No meat or poultry</t>
        </is>
      </c>
    </row>
    <row r="7">
      <c r="A7" s="2" t="inlineStr">
        <is>
          <t>Catfish dip</t>
        </is>
      </c>
      <c r="B7" s="2" t="inlineStr">
        <is>
          <t>No</t>
        </is>
      </c>
      <c r="C7" s="2" t="inlineStr">
        <is>
          <t>No seafood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3600</v>
      </c>
      <c r="C2" s="4">
        <f>IF(B2="","",SUM(B$2:B2))</f>
        <v>3600</v>
      </c>
      <c r="D2" s="5">
        <f>IF(OR(C2="",N($F$2)=0),"",C2/$F$2)</f>
        <v>0.048</v>
      </c>
      <c r="F2" s="4" t="n">
        <v>75000</v>
      </c>
    </row>
    <row r="3">
      <c r="A3" t="inlineStr">
        <is>
          <t>Feb</t>
        </is>
      </c>
      <c r="B3" s="4" t="n">
        <v>3900</v>
      </c>
      <c r="C3" s="4">
        <f>IF(B3="","",SUM(B$2:B3))</f>
        <v>7500</v>
      </c>
      <c r="D3" s="5">
        <f>IF(OR(C3="",N($F$2)=0),"",C3/$F$2)</f>
        <v>0.1</v>
      </c>
    </row>
    <row r="4">
      <c r="A4" t="inlineStr">
        <is>
          <t>Mar</t>
        </is>
      </c>
      <c r="B4" s="4" t="n">
        <v>4400</v>
      </c>
      <c r="C4" s="4">
        <f>IF(B4="","",SUM(B$2:B4))</f>
        <v>11900</v>
      </c>
      <c r="D4" s="5">
        <f>IF(OR(C4="",N($F$2)=0),"",C4/$F$2)</f>
        <v>0.158666666666667</v>
      </c>
    </row>
    <row r="5">
      <c r="A5" t="inlineStr">
        <is>
          <t>Apr</t>
        </is>
      </c>
      <c r="B5" s="4" t="n">
        <v>4900</v>
      </c>
      <c r="C5" s="4">
        <f>IF(B5="","",SUM(B$2:B5))</f>
        <v>16800</v>
      </c>
      <c r="D5" s="5">
        <f>IF(OR(C5="",N($F$2)=0),"",C5/$F$2)</f>
        <v>0.224</v>
      </c>
    </row>
    <row r="6">
      <c r="A6" t="inlineStr">
        <is>
          <t>May</t>
        </is>
      </c>
      <c r="B6" s="4" t="n">
        <v>5300</v>
      </c>
      <c r="C6" s="4">
        <f>IF(B6="","",SUM(B$2:B6))</f>
        <v>22100</v>
      </c>
      <c r="D6" s="5">
        <f>IF(OR(C6="",N($F$2)=0),"",C6/$F$2)</f>
        <v>0.294666666666667</v>
      </c>
    </row>
    <row r="7">
      <c r="A7" t="inlineStr">
        <is>
          <t>Jun</t>
        </is>
      </c>
      <c r="B7" s="4" t="n">
        <v>5000</v>
      </c>
      <c r="C7" s="4">
        <f>IF(B7="","",SUM(B$2:B7))</f>
        <v>27100</v>
      </c>
      <c r="D7" s="5">
        <f>IF(OR(C7="",N($F$2)=0),"",C7/$F$2)</f>
        <v>0.361333333333333</v>
      </c>
    </row>
    <row r="8">
      <c r="A8" t="inlineStr">
        <is>
          <t>Jul</t>
        </is>
      </c>
      <c r="B8" s="4" t="n">
        <v>4800</v>
      </c>
      <c r="C8" s="4">
        <f>IF(B8="","",SUM(B$2:B8))</f>
        <v>31900</v>
      </c>
      <c r="D8" s="5">
        <f>IF(OR(C8="",N($F$2)=0),"",C8/$F$2)</f>
        <v>0.425333333333333</v>
      </c>
    </row>
    <row r="9">
      <c r="A9" t="inlineStr">
        <is>
          <t>Aug</t>
        </is>
      </c>
      <c r="B9" s="4" t="n">
        <v>5300</v>
      </c>
      <c r="C9" s="4">
        <f>IF(B9="","",SUM(B$2:B9))</f>
        <v>37200</v>
      </c>
      <c r="D9" s="5">
        <f>IF(OR(C9="",N($F$2)=0),"",C9/$F$2)</f>
        <v>0.496</v>
      </c>
    </row>
    <row r="10">
      <c r="A10" t="inlineStr">
        <is>
          <t>Sep</t>
        </is>
      </c>
      <c r="B10" s="4" t="n">
        <v>5600</v>
      </c>
      <c r="C10" s="4">
        <f>IF(B10="","",SUM(B$2:B10))</f>
        <v>42800</v>
      </c>
      <c r="D10" s="5">
        <f>IF(OR(C10="",N($F$2)=0),"",C10/$F$2)</f>
        <v>0.570666666666667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Oklahoma cottage food law</t>
        </is>
      </c>
    </row>
    <row r="2" ht="15" customHeight="1">
      <c r="A2" s="2" t="inlineStr">
        <is>
          <t>From the article: https://www.tarostack.com/articles/oklahoma-cottage-food-laws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Stillwater baker.</t>
        </is>
      </c>
    </row>
    <row r="8" ht="30" customHeight="1">
      <c r="A8" s="2" t="inlineStr">
        <is>
          <t>This is a checklist, not legal advice; the law is the Homemade Food Freedom Act, 2 O.S. 5-4.1 to 5-4.6, as amended by HB 1032 (2021).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