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 log" sheetId="1" state="visible" r:id="rId1"/>
    <sheet xmlns:r="http://schemas.openxmlformats.org/officeDocument/2006/relationships" name="Reject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'Check log'!$1:$1</definedName>
    <definedName name="_xlnm.Print_Titles" localSheetId="1">'Rejects'!$1:$1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2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BE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14" customWidth="1" min="3" max="3"/>
    <col width="14" customWidth="1" min="4" max="4"/>
    <col width="11" customWidth="1" min="5" max="5"/>
    <col width="10" customWidth="1" min="6" max="6"/>
    <col width="9" customWidth="1" min="7" max="7"/>
    <col width="10" customWidth="1" min="8" max="8"/>
    <col width="9" customWidth="1" min="9" max="9"/>
    <col width="10" customWidth="1" min="10" max="10"/>
    <col width="7" customWidth="1" min="11" max="11"/>
    <col width="14" customWidth="1" min="12" max="12"/>
    <col width="11" customWidth="1" min="13" max="13"/>
    <col width="40" customWidth="1" min="14" max="14"/>
    <col width="9" customWidth="1" min="15" max="15"/>
    <col width="11" customWidth="1" min="16" max="16"/>
    <col width="10" customWidth="1" min="17" max="17"/>
  </cols>
  <sheetData>
    <row r="1" ht="45" customHeight="1">
      <c r="A1" s="1" t="inlineStr">
        <is>
          <t>Date</t>
        </is>
      </c>
      <c r="B1" s="1" t="inlineStr">
        <is>
          <t>Time</t>
        </is>
      </c>
      <c r="C1" s="1" t="inlineStr">
        <is>
          <t>Reason</t>
        </is>
      </c>
      <c r="D1" s="1" t="inlineStr">
        <is>
          <t>Product</t>
        </is>
      </c>
      <c r="E1" s="1" t="inlineStr">
        <is>
          <t>Lot</t>
        </is>
      </c>
      <c r="F1" s="1" t="inlineStr">
        <is>
          <t>On this product's setting?</t>
        </is>
      </c>
      <c r="G1" s="1" t="inlineStr">
        <is>
          <t>Ferrous 2.0 mm</t>
        </is>
      </c>
      <c r="H1" s="1" t="inlineStr">
        <is>
          <t>Non-ferrous 2.5 mm</t>
        </is>
      </c>
      <c r="I1" s="1" t="inlineStr">
        <is>
          <t>Stainless 3.0 mm</t>
        </is>
      </c>
      <c r="J1" s="1" t="inlineStr">
        <is>
          <t>Reject arm and locked bin</t>
        </is>
      </c>
      <c r="K1" s="1" t="inlineStr">
        <is>
          <t>Initials</t>
        </is>
      </c>
      <c r="L1" s="1" t="inlineStr">
        <is>
          <t>Result</t>
        </is>
      </c>
      <c r="M1" s="1" t="inlineStr">
        <is>
          <t>Hold product made since</t>
        </is>
      </c>
      <c r="N1" s="1" t="inlineStr">
        <is>
          <t>Corrective action</t>
        </is>
      </c>
      <c r="O1" s="1" t="inlineStr">
        <is>
          <t>Reviewed by</t>
        </is>
      </c>
      <c r="P1" s="1" t="inlineStr">
        <is>
          <t>Review date</t>
        </is>
      </c>
      <c r="Q1" s="1" t="inlineStr">
        <is>
          <t>Working days to review</t>
        </is>
      </c>
    </row>
    <row r="2" ht="30" customHeight="1">
      <c r="A2" s="2" t="n">
        <v>46310</v>
      </c>
      <c r="B2" s="3" t="n">
        <v>0.25</v>
      </c>
      <c r="C2" s="4" t="inlineStr">
        <is>
          <t>Start of shift</t>
        </is>
      </c>
      <c r="D2" s="4" t="inlineStr">
        <is>
          <t>Oat and honey</t>
        </is>
      </c>
      <c r="E2" s="4" t="inlineStr">
        <is>
          <t>RB-1015-1</t>
        </is>
      </c>
      <c r="F2" s="4" t="inlineStr">
        <is>
          <t>Yes</t>
        </is>
      </c>
      <c r="G2" s="4" t="inlineStr">
        <is>
          <t>Pass</t>
        </is>
      </c>
      <c r="H2" s="4" t="inlineStr">
        <is>
          <t>Pass</t>
        </is>
      </c>
      <c r="I2" s="4" t="inlineStr">
        <is>
          <t>Pass</t>
        </is>
      </c>
      <c r="J2" s="4" t="inlineStr">
        <is>
          <t>Pass</t>
        </is>
      </c>
      <c r="K2" s="4" t="inlineStr">
        <is>
          <t>DL</t>
        </is>
      </c>
      <c r="L2" s="4" t="str">
        <f>IF(OR(A2="",G2=""),"",IF(AND(F2="Yes",G2="Pass",H2="Pass",I2="Pass",J2="Pass"),"All pass","FAIL: hold"))</f>
        <v>All pass</v>
      </c>
      <c r="M2" s="3" t="str">
        <f>IF(L2&lt;&gt;"FAIL: hold","","Start of the shift")</f>
        <v/>
      </c>
      <c r="N2" s="4" t="n"/>
      <c r="O2" s="4" t="inlineStr">
        <is>
          <t>JT</t>
        </is>
      </c>
      <c r="P2" s="2" t="n">
        <v>46314</v>
      </c>
      <c r="Q2" s="4">
        <f>IF(OR(A2="",P2=""),"",NETWORKDAYS(A2,P2)-1)</f>
        <v>2</v>
      </c>
    </row>
    <row r="3" ht="30" customHeight="1">
      <c r="A3" s="2" t="n">
        <v>46310</v>
      </c>
      <c r="B3" s="3" t="n">
        <v>0.3333333333333333</v>
      </c>
      <c r="C3" s="4" t="inlineStr">
        <is>
          <t>Every 2 hours</t>
        </is>
      </c>
      <c r="D3" s="4" t="inlineStr">
        <is>
          <t>Oat and honey</t>
        </is>
      </c>
      <c r="E3" s="4" t="inlineStr">
        <is>
          <t>RB-1015-1</t>
        </is>
      </c>
      <c r="F3" s="4" t="inlineStr">
        <is>
          <t>Yes</t>
        </is>
      </c>
      <c r="G3" s="4" t="inlineStr">
        <is>
          <t>Pass</t>
        </is>
      </c>
      <c r="H3" s="4" t="inlineStr">
        <is>
          <t>Pass</t>
        </is>
      </c>
      <c r="I3" s="4" t="inlineStr">
        <is>
          <t>Pass</t>
        </is>
      </c>
      <c r="J3" s="4" t="inlineStr">
        <is>
          <t>Pass</t>
        </is>
      </c>
      <c r="K3" s="4" t="inlineStr">
        <is>
          <t>DL</t>
        </is>
      </c>
      <c r="L3" s="4" t="str">
        <f>IF(OR(A3="",G3=""),"",IF(AND(F3="Yes",G3="Pass",H3="Pass",I3="Pass",J3="Pass"),"All pass","FAIL: hold"))</f>
        <v>All pass</v>
      </c>
      <c r="M3" s="3" t="str">
        <f>IF(L3&lt;&gt;"FAIL: hold","",IF(SUMPRODUCT(MAX((A$2:A2=A3)*(L$2:L2="All pass")*B$2:B2))=0,"Start of the shift",SUMPRODUCT(MAX((A$2:A2=A3)*(L$2:L2="All pass")*B$2:B2))))</f>
        <v/>
      </c>
      <c r="N3" s="4" t="n"/>
      <c r="O3" s="4" t="inlineStr">
        <is>
          <t>JT</t>
        </is>
      </c>
      <c r="P3" s="2" t="n">
        <v>46314</v>
      </c>
      <c r="Q3" s="4">
        <f>IF(OR(A3="",P3=""),"",NETWORKDAYS(A3,P3)-1)</f>
        <v>2</v>
      </c>
    </row>
    <row r="4" ht="75" customHeight="1">
      <c r="A4" s="2" t="n">
        <v>46310</v>
      </c>
      <c r="B4" s="3" t="n">
        <v>0.4166666666666667</v>
      </c>
      <c r="C4" s="4" t="inlineStr">
        <is>
          <t>Every 2 hours</t>
        </is>
      </c>
      <c r="D4" s="4" t="inlineStr">
        <is>
          <t>Flax and chia</t>
        </is>
      </c>
      <c r="E4" s="4" t="inlineStr">
        <is>
          <t>RB-1015-2</t>
        </is>
      </c>
      <c r="F4" s="4" t="inlineStr">
        <is>
          <t>No</t>
        </is>
      </c>
      <c r="G4" s="4" t="inlineStr">
        <is>
          <t>Pass</t>
        </is>
      </c>
      <c r="H4" s="4" t="inlineStr">
        <is>
          <t>Pass</t>
        </is>
      </c>
      <c r="I4" s="4" t="inlineStr">
        <is>
          <t>Fail</t>
        </is>
      </c>
      <c r="J4" s="4" t="inlineStr">
        <is>
          <t>Pass</t>
        </is>
      </c>
      <c r="K4" s="4" t="inlineStr">
        <is>
          <t>DL</t>
        </is>
      </c>
      <c r="L4" s="4" t="str">
        <f>IF(OR(A4="",G4=""),"",IF(AND(F4="Yes",G4="Pass",H4="Pass",I4="Pass",J4="Pass"),"All pass","FAIL: hold"))</f>
        <v>FAIL: hold</v>
      </c>
      <c r="M4" s="3" t="str">
        <f>IF(L4&lt;&gt;"FAIL: hold","",IF(SUMPRODUCT(MAX((A$2:A3=A4)*(L$2:L3="All pass")*B$2:B3))=0,"Start of the shift",SUMPRODUCT(MAX((A$2:A3=A4)*(L$2:L3="All pass")*B$2:B3))))</f>
        <v>08:00:00</v>
      </c>
      <c r="N4" s="4" t="inlineStr">
        <is>
          <t>Line changed to flax and chia at 9:40 without switching the setting. Set to flax and chia; passed at 10:20. Held everything since 8:00, about 2,000 bars, and ran it through again: no rejects.</t>
        </is>
      </c>
      <c r="O4" s="4" t="inlineStr">
        <is>
          <t>JT</t>
        </is>
      </c>
      <c r="P4" s="2" t="n">
        <v>46314</v>
      </c>
      <c r="Q4" s="4">
        <f>IF(OR(A4="",P4=""),"",NETWORKDAYS(A4,P4)-1)</f>
        <v>2</v>
      </c>
    </row>
    <row r="5" ht="30" customHeight="1">
      <c r="A5" s="2" t="n">
        <v>46310</v>
      </c>
      <c r="B5" s="3" t="n">
        <v>0.4305555555555556</v>
      </c>
      <c r="C5" s="4" t="inlineStr">
        <is>
          <t>After a fail</t>
        </is>
      </c>
      <c r="D5" s="4" t="inlineStr">
        <is>
          <t>Flax and chia</t>
        </is>
      </c>
      <c r="E5" s="4" t="inlineStr">
        <is>
          <t>RB-1015-2</t>
        </is>
      </c>
      <c r="F5" s="4" t="inlineStr">
        <is>
          <t>Yes</t>
        </is>
      </c>
      <c r="G5" s="4" t="inlineStr">
        <is>
          <t>Pass</t>
        </is>
      </c>
      <c r="H5" s="4" t="inlineStr">
        <is>
          <t>Pass</t>
        </is>
      </c>
      <c r="I5" s="4" t="inlineStr">
        <is>
          <t>Pass</t>
        </is>
      </c>
      <c r="J5" s="4" t="inlineStr">
        <is>
          <t>Pass</t>
        </is>
      </c>
      <c r="K5" s="4" t="inlineStr">
        <is>
          <t>DL</t>
        </is>
      </c>
      <c r="L5" s="4" t="str">
        <f>IF(OR(A5="",G5=""),"",IF(AND(F5="Yes",G5="Pass",H5="Pass",I5="Pass",J5="Pass"),"All pass","FAIL: hold"))</f>
        <v>All pass</v>
      </c>
      <c r="M5" s="3" t="str">
        <f>IF(L5&lt;&gt;"FAIL: hold","",IF(SUMPRODUCT(MAX((A$2:A4=A5)*(L$2:L4="All pass")*B$2:B4))=0,"Start of the shift",SUMPRODUCT(MAX((A$2:A4=A5)*(L$2:L4="All pass")*B$2:B4))))</f>
        <v/>
      </c>
      <c r="N5" s="4" t="n"/>
      <c r="O5" s="4" t="inlineStr">
        <is>
          <t>JT</t>
        </is>
      </c>
      <c r="P5" s="2" t="n">
        <v>46314</v>
      </c>
      <c r="Q5" s="4">
        <f>IF(OR(A5="",P5=""),"",NETWORKDAYS(A5,P5)-1)</f>
        <v>2</v>
      </c>
    </row>
    <row r="6" ht="30" customHeight="1">
      <c r="A6" s="2" t="n">
        <v>46310</v>
      </c>
      <c r="B6" s="3" t="n">
        <v>0.5</v>
      </c>
      <c r="C6" s="4" t="inlineStr">
        <is>
          <t>Every 2 hours</t>
        </is>
      </c>
      <c r="D6" s="4" t="inlineStr">
        <is>
          <t>Flax and chia</t>
        </is>
      </c>
      <c r="E6" s="4" t="inlineStr">
        <is>
          <t>RB-1015-2</t>
        </is>
      </c>
      <c r="F6" s="4" t="inlineStr">
        <is>
          <t>Yes</t>
        </is>
      </c>
      <c r="G6" s="4" t="inlineStr">
        <is>
          <t>Pass</t>
        </is>
      </c>
      <c r="H6" s="4" t="inlineStr">
        <is>
          <t>Pass</t>
        </is>
      </c>
      <c r="I6" s="4" t="inlineStr">
        <is>
          <t>Pass</t>
        </is>
      </c>
      <c r="J6" s="4" t="inlineStr">
        <is>
          <t>Pass</t>
        </is>
      </c>
      <c r="K6" s="4" t="inlineStr">
        <is>
          <t>MR</t>
        </is>
      </c>
      <c r="L6" s="4" t="str">
        <f>IF(OR(A6="",G6=""),"",IF(AND(F6="Yes",G6="Pass",H6="Pass",I6="Pass",J6="Pass"),"All pass","FAIL: hold"))</f>
        <v>All pass</v>
      </c>
      <c r="M6" s="3" t="str">
        <f>IF(L6&lt;&gt;"FAIL: hold","",IF(SUMPRODUCT(MAX((A$2:A5=A6)*(L$2:L5="All pass")*B$2:B5))=0,"Start of the shift",SUMPRODUCT(MAX((A$2:A5=A6)*(L$2:L5="All pass")*B$2:B5))))</f>
        <v/>
      </c>
      <c r="N6" s="4" t="n"/>
      <c r="O6" s="4" t="inlineStr">
        <is>
          <t>JT</t>
        </is>
      </c>
      <c r="P6" s="2" t="n">
        <v>46314</v>
      </c>
      <c r="Q6" s="4">
        <f>IF(OR(A6="",P6=""),"",NETWORKDAYS(A6,P6)-1)</f>
        <v>2</v>
      </c>
    </row>
    <row r="7" ht="30" customHeight="1">
      <c r="A7" s="2" t="n">
        <v>46310</v>
      </c>
      <c r="B7" s="3" t="n">
        <v>0.5625</v>
      </c>
      <c r="C7" s="4" t="inlineStr">
        <is>
          <t>Product change</t>
        </is>
      </c>
      <c r="D7" s="4" t="inlineStr">
        <is>
          <t>Bran and date</t>
        </is>
      </c>
      <c r="E7" s="4" t="inlineStr">
        <is>
          <t>RB-1015-3</t>
        </is>
      </c>
      <c r="F7" s="4" t="inlineStr">
        <is>
          <t>Yes</t>
        </is>
      </c>
      <c r="G7" s="4" t="inlineStr">
        <is>
          <t>Pass</t>
        </is>
      </c>
      <c r="H7" s="4" t="inlineStr">
        <is>
          <t>Pass</t>
        </is>
      </c>
      <c r="I7" s="4" t="inlineStr">
        <is>
          <t>Pass</t>
        </is>
      </c>
      <c r="J7" s="4" t="inlineStr">
        <is>
          <t>Pass</t>
        </is>
      </c>
      <c r="K7" s="4" t="inlineStr">
        <is>
          <t>MR</t>
        </is>
      </c>
      <c r="L7" s="4" t="str">
        <f>IF(OR(A7="",G7=""),"",IF(AND(F7="Yes",G7="Pass",H7="Pass",I7="Pass",J7="Pass"),"All pass","FAIL: hold"))</f>
        <v>All pass</v>
      </c>
      <c r="M7" s="3" t="str">
        <f>IF(L7&lt;&gt;"FAIL: hold","",IF(SUMPRODUCT(MAX((A$2:A6=A7)*(L$2:L6="All pass")*B$2:B6))=0,"Start of the shift",SUMPRODUCT(MAX((A$2:A6=A7)*(L$2:L6="All pass")*B$2:B6))))</f>
        <v/>
      </c>
      <c r="N7" s="4" t="n"/>
      <c r="O7" s="4" t="inlineStr">
        <is>
          <t>JT</t>
        </is>
      </c>
      <c r="P7" s="2" t="n">
        <v>46314</v>
      </c>
      <c r="Q7" s="4">
        <f>IF(OR(A7="",P7=""),"",NETWORKDAYS(A7,P7)-1)</f>
        <v>2</v>
      </c>
    </row>
    <row r="8" ht="30" customHeight="1">
      <c r="A8" s="2" t="n">
        <v>46310</v>
      </c>
      <c r="B8" s="3" t="n">
        <v>0.6041666666666666</v>
      </c>
      <c r="C8" s="4" t="inlineStr">
        <is>
          <t>End of shift</t>
        </is>
      </c>
      <c r="D8" s="4" t="inlineStr">
        <is>
          <t>Bran and date</t>
        </is>
      </c>
      <c r="E8" s="4" t="inlineStr">
        <is>
          <t>RB-1015-3</t>
        </is>
      </c>
      <c r="F8" s="4" t="inlineStr">
        <is>
          <t>Yes</t>
        </is>
      </c>
      <c r="G8" s="4" t="inlineStr">
        <is>
          <t>Pass</t>
        </is>
      </c>
      <c r="H8" s="4" t="inlineStr">
        <is>
          <t>Pass</t>
        </is>
      </c>
      <c r="I8" s="4" t="inlineStr">
        <is>
          <t>Pass</t>
        </is>
      </c>
      <c r="J8" s="4" t="inlineStr">
        <is>
          <t>Pass</t>
        </is>
      </c>
      <c r="K8" s="4" t="inlineStr">
        <is>
          <t>MR</t>
        </is>
      </c>
      <c r="L8" s="4" t="str">
        <f>IF(OR(A8="",G8=""),"",IF(AND(F8="Yes",G8="Pass",H8="Pass",I8="Pass",J8="Pass"),"All pass","FAIL: hold"))</f>
        <v>All pass</v>
      </c>
      <c r="M8" s="3" t="str">
        <f>IF(L8&lt;&gt;"FAIL: hold","",IF(SUMPRODUCT(MAX((A$2:A7=A8)*(L$2:L7="All pass")*B$2:B7))=0,"Start of the shift",SUMPRODUCT(MAX((A$2:A7=A8)*(L$2:L7="All pass")*B$2:B7))))</f>
        <v/>
      </c>
      <c r="N8" s="4" t="n"/>
      <c r="O8" s="4" t="inlineStr">
        <is>
          <t>JT</t>
        </is>
      </c>
      <c r="P8" s="2" t="n">
        <v>46314</v>
      </c>
      <c r="Q8" s="4">
        <f>IF(OR(A8="",P8=""),"",NETWORKDAYS(A8,P8)-1)</f>
        <v>2</v>
      </c>
    </row>
    <row r="9">
      <c r="A9" s="2" t="n"/>
      <c r="B9" s="3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str">
        <f>IF(OR(A9="",G9=""),"",IF(AND(F9="Yes",G9="Pass",H9="Pass",I9="Pass",J9="Pass"),"All pass","FAIL: hold"))</f>
        <v/>
      </c>
      <c r="M9" s="3" t="str">
        <f>IF(L9&lt;&gt;"FAIL: hold","",IF(SUMPRODUCT(MAX((A$2:A8=A9)*(L$2:L8="All pass")*B$2:B8))=0,"Start of the shift",SUMPRODUCT(MAX((A$2:A8=A9)*(L$2:L8="All pass")*B$2:B8))))</f>
        <v/>
      </c>
      <c r="N9" s="4" t="n"/>
      <c r="O9" s="4" t="n"/>
      <c r="P9" s="2" t="n"/>
      <c r="Q9" s="4" t="str">
        <f>IF(OR(A9="",P9=""),"",NETWORKDAYS(A9,P9)-1)</f>
        <v/>
      </c>
    </row>
    <row r="10">
      <c r="A10" s="2" t="n"/>
      <c r="B10" s="3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str">
        <f>IF(OR(A10="",G10=""),"",IF(AND(F10="Yes",G10="Pass",H10="Pass",I10="Pass",J10="Pass"),"All pass","FAIL: hold"))</f>
        <v/>
      </c>
      <c r="M10" s="3" t="str">
        <f>IF(L10&lt;&gt;"FAIL: hold","",IF(SUMPRODUCT(MAX((A$2:A9=A10)*(L$2:L9="All pass")*B$2:B9))=0,"Start of the shift",SUMPRODUCT(MAX((A$2:A9=A10)*(L$2:L9="All pass")*B$2:B9))))</f>
        <v/>
      </c>
      <c r="N10" s="4" t="n"/>
      <c r="O10" s="4" t="n"/>
      <c r="P10" s="2" t="n"/>
      <c r="Q10" s="4" t="str">
        <f>IF(OR(A10="",P10=""),"",NETWORKDAYS(A10,P10)-1)</f>
        <v/>
      </c>
    </row>
    <row r="11">
      <c r="A11" s="2" t="n"/>
      <c r="B11" s="3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str">
        <f>IF(OR(A11="",G11=""),"",IF(AND(F11="Yes",G11="Pass",H11="Pass",I11="Pass",J11="Pass"),"All pass","FAIL: hold"))</f>
        <v/>
      </c>
      <c r="M11" s="3" t="str">
        <f>IF(L11&lt;&gt;"FAIL: hold","",IF(SUMPRODUCT(MAX((A$2:A10=A11)*(L$2:L10="All pass")*B$2:B10))=0,"Start of the shift",SUMPRODUCT(MAX((A$2:A10=A11)*(L$2:L10="All pass")*B$2:B10))))</f>
        <v/>
      </c>
      <c r="N11" s="4" t="n"/>
      <c r="O11" s="4" t="n"/>
      <c r="P11" s="2" t="n"/>
      <c r="Q11" s="4" t="str">
        <f>IF(OR(A11="",P11=""),"",NETWORKDAYS(A11,P11)-1)</f>
        <v/>
      </c>
    </row>
    <row r="12">
      <c r="A12" s="2" t="n"/>
      <c r="B12" s="3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str">
        <f>IF(OR(A12="",G12=""),"",IF(AND(F12="Yes",G12="Pass",H12="Pass",I12="Pass",J12="Pass"),"All pass","FAIL: hold"))</f>
        <v/>
      </c>
      <c r="M12" s="3" t="str">
        <f>IF(L12&lt;&gt;"FAIL: hold","",IF(SUMPRODUCT(MAX((A$2:A11=A12)*(L$2:L11="All pass")*B$2:B11))=0,"Start of the shift",SUMPRODUCT(MAX((A$2:A11=A12)*(L$2:L11="All pass")*B$2:B11))))</f>
        <v/>
      </c>
      <c r="N12" s="4" t="n"/>
      <c r="O12" s="4" t="n"/>
      <c r="P12" s="2" t="n"/>
      <c r="Q12" s="4" t="str">
        <f>IF(OR(A12="",P12=""),"",NETWORKDAYS(A12,P12)-1)</f>
        <v/>
      </c>
    </row>
    <row r="13">
      <c r="A13" s="2" t="n"/>
      <c r="B13" s="3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str">
        <f>IF(OR(A13="",G13=""),"",IF(AND(F13="Yes",G13="Pass",H13="Pass",I13="Pass",J13="Pass"),"All pass","FAIL: hold"))</f>
        <v/>
      </c>
      <c r="M13" s="3" t="str">
        <f>IF(L13&lt;&gt;"FAIL: hold","",IF(SUMPRODUCT(MAX((A$2:A12=A13)*(L$2:L12="All pass")*B$2:B12))=0,"Start of the shift",SUMPRODUCT(MAX((A$2:A12=A13)*(L$2:L12="All pass")*B$2:B12))))</f>
        <v/>
      </c>
      <c r="N13" s="4" t="n"/>
      <c r="O13" s="4" t="n"/>
      <c r="P13" s="2" t="n"/>
      <c r="Q13" s="4" t="str">
        <f>IF(OR(A13="",P13=""),"",NETWORKDAYS(A13,P13)-1)</f>
        <v/>
      </c>
    </row>
    <row r="14">
      <c r="A14" s="2" t="n"/>
      <c r="B14" s="3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str">
        <f>IF(OR(A14="",G14=""),"",IF(AND(F14="Yes",G14="Pass",H14="Pass",I14="Pass",J14="Pass"),"All pass","FAIL: hold"))</f>
        <v/>
      </c>
      <c r="M14" s="3" t="str">
        <f>IF(L14&lt;&gt;"FAIL: hold","",IF(SUMPRODUCT(MAX((A$2:A13=A14)*(L$2:L13="All pass")*B$2:B13))=0,"Start of the shift",SUMPRODUCT(MAX((A$2:A13=A14)*(L$2:L13="All pass")*B$2:B13))))</f>
        <v/>
      </c>
      <c r="N14" s="4" t="n"/>
      <c r="O14" s="4" t="n"/>
      <c r="P14" s="2" t="n"/>
      <c r="Q14" s="4" t="str">
        <f>IF(OR(A14="",P14=""),"",NETWORKDAYS(A14,P14)-1)</f>
        <v/>
      </c>
    </row>
    <row r="15">
      <c r="A15" s="2" t="n"/>
      <c r="B15" s="3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str">
        <f>IF(OR(A15="",G15=""),"",IF(AND(F15="Yes",G15="Pass",H15="Pass",I15="Pass",J15="Pass"),"All pass","FAIL: hold"))</f>
        <v/>
      </c>
      <c r="M15" s="3" t="str">
        <f>IF(L15&lt;&gt;"FAIL: hold","",IF(SUMPRODUCT(MAX((A$2:A14=A15)*(L$2:L14="All pass")*B$2:B14))=0,"Start of the shift",SUMPRODUCT(MAX((A$2:A14=A15)*(L$2:L14="All pass")*B$2:B14))))</f>
        <v/>
      </c>
      <c r="N15" s="4" t="n"/>
      <c r="O15" s="4" t="n"/>
      <c r="P15" s="2" t="n"/>
      <c r="Q15" s="4" t="str">
        <f>IF(OR(A15="",P15=""),"",NETWORKDAYS(A15,P15)-1)</f>
        <v/>
      </c>
    </row>
    <row r="16">
      <c r="A16" s="2" t="n"/>
      <c r="B16" s="3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str">
        <f>IF(OR(A16="",G16=""),"",IF(AND(F16="Yes",G16="Pass",H16="Pass",I16="Pass",J16="Pass"),"All pass","FAIL: hold"))</f>
        <v/>
      </c>
      <c r="M16" s="3" t="str">
        <f>IF(L16&lt;&gt;"FAIL: hold","",IF(SUMPRODUCT(MAX((A$2:A15=A16)*(L$2:L15="All pass")*B$2:B15))=0,"Start of the shift",SUMPRODUCT(MAX((A$2:A15=A16)*(L$2:L15="All pass")*B$2:B15))))</f>
        <v/>
      </c>
      <c r="N16" s="4" t="n"/>
      <c r="O16" s="4" t="n"/>
      <c r="P16" s="2" t="n"/>
      <c r="Q16" s="4" t="str">
        <f>IF(OR(A16="",P16=""),"",NETWORKDAYS(A16,P16)-1)</f>
        <v/>
      </c>
    </row>
    <row r="17">
      <c r="A17" s="2" t="n"/>
      <c r="B17" s="3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str">
        <f>IF(OR(A17="",G17=""),"",IF(AND(F17="Yes",G17="Pass",H17="Pass",I17="Pass",J17="Pass"),"All pass","FAIL: hold"))</f>
        <v/>
      </c>
      <c r="M17" s="3" t="str">
        <f>IF(L17&lt;&gt;"FAIL: hold","",IF(SUMPRODUCT(MAX((A$2:A16=A17)*(L$2:L16="All pass")*B$2:B16))=0,"Start of the shift",SUMPRODUCT(MAX((A$2:A16=A17)*(L$2:L16="All pass")*B$2:B16))))</f>
        <v/>
      </c>
      <c r="N17" s="4" t="n"/>
      <c r="O17" s="4" t="n"/>
      <c r="P17" s="2" t="n"/>
      <c r="Q17" s="4" t="str">
        <f>IF(OR(A17="",P17=""),"",NETWORKDAYS(A17,P17)-1)</f>
        <v/>
      </c>
    </row>
    <row r="18">
      <c r="A18" s="2" t="n"/>
      <c r="B18" s="3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str">
        <f>IF(OR(A18="",G18=""),"",IF(AND(F18="Yes",G18="Pass",H18="Pass",I18="Pass",J18="Pass"),"All pass","FAIL: hold"))</f>
        <v/>
      </c>
      <c r="M18" s="3" t="str">
        <f>IF(L18&lt;&gt;"FAIL: hold","",IF(SUMPRODUCT(MAX((A$2:A17=A18)*(L$2:L17="All pass")*B$2:B17))=0,"Start of the shift",SUMPRODUCT(MAX((A$2:A17=A18)*(L$2:L17="All pass")*B$2:B17))))</f>
        <v/>
      </c>
      <c r="N18" s="4" t="n"/>
      <c r="O18" s="4" t="n"/>
      <c r="P18" s="2" t="n"/>
      <c r="Q18" s="4" t="str">
        <f>IF(OR(A18="",P18=""),"",NETWORKDAYS(A18,P18)-1)</f>
        <v/>
      </c>
    </row>
    <row r="19">
      <c r="A19" s="2" t="n"/>
      <c r="B19" s="3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str">
        <f>IF(OR(A19="",G19=""),"",IF(AND(F19="Yes",G19="Pass",H19="Pass",I19="Pass",J19="Pass"),"All pass","FAIL: hold"))</f>
        <v/>
      </c>
      <c r="M19" s="3" t="str">
        <f>IF(L19&lt;&gt;"FAIL: hold","",IF(SUMPRODUCT(MAX((A$2:A18=A19)*(L$2:L18="All pass")*B$2:B18))=0,"Start of the shift",SUMPRODUCT(MAX((A$2:A18=A19)*(L$2:L18="All pass")*B$2:B18))))</f>
        <v/>
      </c>
      <c r="N19" s="4" t="n"/>
      <c r="O19" s="4" t="n"/>
      <c r="P19" s="2" t="n"/>
      <c r="Q19" s="4" t="str">
        <f>IF(OR(A19="",P19=""),"",NETWORKDAYS(A19,P19)-1)</f>
        <v/>
      </c>
    </row>
    <row r="20">
      <c r="A20" s="2" t="n"/>
      <c r="B20" s="3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str">
        <f>IF(OR(A20="",G20=""),"",IF(AND(F20="Yes",G20="Pass",H20="Pass",I20="Pass",J20="Pass"),"All pass","FAIL: hold"))</f>
        <v/>
      </c>
      <c r="M20" s="3" t="str">
        <f>IF(L20&lt;&gt;"FAIL: hold","",IF(SUMPRODUCT(MAX((A$2:A19=A20)*(L$2:L19="All pass")*B$2:B19))=0,"Start of the shift",SUMPRODUCT(MAX((A$2:A19=A20)*(L$2:L19="All pass")*B$2:B19))))</f>
        <v/>
      </c>
      <c r="N20" s="4" t="n"/>
      <c r="O20" s="4" t="n"/>
      <c r="P20" s="2" t="n"/>
      <c r="Q20" s="4" t="str">
        <f>IF(OR(A20="",P20=""),"",NETWORKDAYS(A20,P20)-1)</f>
        <v/>
      </c>
    </row>
    <row r="21">
      <c r="A21" s="2" t="n"/>
      <c r="B21" s="3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str">
        <f>IF(OR(A21="",G21=""),"",IF(AND(F21="Yes",G21="Pass",H21="Pass",I21="Pass",J21="Pass"),"All pass","FAIL: hold"))</f>
        <v/>
      </c>
      <c r="M21" s="3" t="str">
        <f>IF(L21&lt;&gt;"FAIL: hold","",IF(SUMPRODUCT(MAX((A$2:A20=A21)*(L$2:L20="All pass")*B$2:B20))=0,"Start of the shift",SUMPRODUCT(MAX((A$2:A20=A21)*(L$2:L20="All pass")*B$2:B20))))</f>
        <v/>
      </c>
      <c r="N21" s="4" t="n"/>
      <c r="O21" s="4" t="n"/>
      <c r="P21" s="2" t="n"/>
      <c r="Q21" s="4" t="str">
        <f>IF(OR(A21="",P21=""),"",NETWORKDAYS(A21,P21)-1)</f>
        <v/>
      </c>
    </row>
    <row r="22">
      <c r="A22" s="2" t="n"/>
      <c r="B22" s="3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str">
        <f>IF(OR(A22="",G22=""),"",IF(AND(F22="Yes",G22="Pass",H22="Pass",I22="Pass",J22="Pass"),"All pass","FAIL: hold"))</f>
        <v/>
      </c>
      <c r="M22" s="3" t="str">
        <f>IF(L22&lt;&gt;"FAIL: hold","",IF(SUMPRODUCT(MAX((A$2:A21=A22)*(L$2:L21="All pass")*B$2:B21))=0,"Start of the shift",SUMPRODUCT(MAX((A$2:A21=A22)*(L$2:L21="All pass")*B$2:B21))))</f>
        <v/>
      </c>
      <c r="N22" s="4" t="n"/>
      <c r="O22" s="4" t="n"/>
      <c r="P22" s="2" t="n"/>
      <c r="Q22" s="4" t="str">
        <f>IF(OR(A22="",P22=""),"",NETWORKDAYS(A22,P22)-1)</f>
        <v/>
      </c>
    </row>
    <row r="23">
      <c r="A23" s="2" t="n"/>
      <c r="B23" s="3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str">
        <f>IF(OR(A23="",G23=""),"",IF(AND(F23="Yes",G23="Pass",H23="Pass",I23="Pass",J23="Pass"),"All pass","FAIL: hold"))</f>
        <v/>
      </c>
      <c r="M23" s="3" t="str">
        <f>IF(L23&lt;&gt;"FAIL: hold","",IF(SUMPRODUCT(MAX((A$2:A22=A23)*(L$2:L22="All pass")*B$2:B22))=0,"Start of the shift",SUMPRODUCT(MAX((A$2:A22=A23)*(L$2:L22="All pass")*B$2:B22))))</f>
        <v/>
      </c>
      <c r="N23" s="4" t="n"/>
      <c r="O23" s="4" t="n"/>
      <c r="P23" s="2" t="n"/>
      <c r="Q23" s="4" t="str">
        <f>IF(OR(A23="",P23=""),"",NETWORKDAYS(A23,P23)-1)</f>
        <v/>
      </c>
    </row>
    <row r="24">
      <c r="A24" s="2" t="n"/>
      <c r="B24" s="3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str">
        <f>IF(OR(A24="",G24=""),"",IF(AND(F24="Yes",G24="Pass",H24="Pass",I24="Pass",J24="Pass"),"All pass","FAIL: hold"))</f>
        <v/>
      </c>
      <c r="M24" s="3" t="str">
        <f>IF(L24&lt;&gt;"FAIL: hold","",IF(SUMPRODUCT(MAX((A$2:A23=A24)*(L$2:L23="All pass")*B$2:B23))=0,"Start of the shift",SUMPRODUCT(MAX((A$2:A23=A24)*(L$2:L23="All pass")*B$2:B23))))</f>
        <v/>
      </c>
      <c r="N24" s="4" t="n"/>
      <c r="O24" s="4" t="n"/>
      <c r="P24" s="2" t="n"/>
      <c r="Q24" s="4" t="str">
        <f>IF(OR(A24="",P24=""),"",NETWORKDAYS(A24,P24)-1)</f>
        <v/>
      </c>
    </row>
    <row r="25">
      <c r="A25" s="2" t="n"/>
      <c r="B25" s="3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str">
        <f>IF(OR(A25="",G25=""),"",IF(AND(F25="Yes",G25="Pass",H25="Pass",I25="Pass",J25="Pass"),"All pass","FAIL: hold"))</f>
        <v/>
      </c>
      <c r="M25" s="3" t="str">
        <f>IF(L25&lt;&gt;"FAIL: hold","",IF(SUMPRODUCT(MAX((A$2:A24=A25)*(L$2:L24="All pass")*B$2:B24))=0,"Start of the shift",SUMPRODUCT(MAX((A$2:A24=A25)*(L$2:L24="All pass")*B$2:B24))))</f>
        <v/>
      </c>
      <c r="N25" s="4" t="n"/>
      <c r="O25" s="4" t="n"/>
      <c r="P25" s="2" t="n"/>
      <c r="Q25" s="4" t="str">
        <f>IF(OR(A25="",P25=""),"",NETWORKDAYS(A25,P25)-1)</f>
        <v/>
      </c>
    </row>
    <row r="26">
      <c r="A26" s="2" t="n"/>
      <c r="B26" s="3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str">
        <f>IF(OR(A26="",G26=""),"",IF(AND(F26="Yes",G26="Pass",H26="Pass",I26="Pass",J26="Pass"),"All pass","FAIL: hold"))</f>
        <v/>
      </c>
      <c r="M26" s="3" t="str">
        <f>IF(L26&lt;&gt;"FAIL: hold","",IF(SUMPRODUCT(MAX((A$2:A25=A26)*(L$2:L25="All pass")*B$2:B25))=0,"Start of the shift",SUMPRODUCT(MAX((A$2:A25=A26)*(L$2:L25="All pass")*B$2:B25))))</f>
        <v/>
      </c>
      <c r="N26" s="4" t="n"/>
      <c r="O26" s="4" t="n"/>
      <c r="P26" s="2" t="n"/>
      <c r="Q26" s="4" t="str">
        <f>IF(OR(A26="",P26=""),"",NETWORKDAYS(A26,P26)-1)</f>
        <v/>
      </c>
    </row>
    <row r="27">
      <c r="A27" s="2" t="n"/>
      <c r="B27" s="3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str">
        <f>IF(OR(A27="",G27=""),"",IF(AND(F27="Yes",G27="Pass",H27="Pass",I27="Pass",J27="Pass"),"All pass","FAIL: hold"))</f>
        <v/>
      </c>
      <c r="M27" s="3" t="str">
        <f>IF(L27&lt;&gt;"FAIL: hold","",IF(SUMPRODUCT(MAX((A$2:A26=A27)*(L$2:L26="All pass")*B$2:B26))=0,"Start of the shift",SUMPRODUCT(MAX((A$2:A26=A27)*(L$2:L26="All pass")*B$2:B26))))</f>
        <v/>
      </c>
      <c r="N27" s="4" t="n"/>
      <c r="O27" s="4" t="n"/>
      <c r="P27" s="2" t="n"/>
      <c r="Q27" s="4" t="str">
        <f>IF(OR(A27="",P27=""),"",NETWORKDAYS(A27,P27)-1)</f>
        <v/>
      </c>
    </row>
    <row r="28">
      <c r="A28" s="2" t="n"/>
      <c r="B28" s="3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str">
        <f>IF(OR(A28="",G28=""),"",IF(AND(F28="Yes",G28="Pass",H28="Pass",I28="Pass",J28="Pass"),"All pass","FAIL: hold"))</f>
        <v/>
      </c>
      <c r="M28" s="3" t="str">
        <f>IF(L28&lt;&gt;"FAIL: hold","",IF(SUMPRODUCT(MAX((A$2:A27=A28)*(L$2:L27="All pass")*B$2:B27))=0,"Start of the shift",SUMPRODUCT(MAX((A$2:A27=A28)*(L$2:L27="All pass")*B$2:B27))))</f>
        <v/>
      </c>
      <c r="N28" s="4" t="n"/>
      <c r="O28" s="4" t="n"/>
      <c r="P28" s="2" t="n"/>
      <c r="Q28" s="4" t="str">
        <f>IF(OR(A28="",P28=""),"",NETWORKDAYS(A28,P28)-1)</f>
        <v/>
      </c>
    </row>
    <row r="29">
      <c r="A29" s="2" t="n"/>
      <c r="B29" s="3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str">
        <f>IF(OR(A29="",G29=""),"",IF(AND(F29="Yes",G29="Pass",H29="Pass",I29="Pass",J29="Pass"),"All pass","FAIL: hold"))</f>
        <v/>
      </c>
      <c r="M29" s="3" t="str">
        <f>IF(L29&lt;&gt;"FAIL: hold","",IF(SUMPRODUCT(MAX((A$2:A28=A29)*(L$2:L28="All pass")*B$2:B28))=0,"Start of the shift",SUMPRODUCT(MAX((A$2:A28=A29)*(L$2:L28="All pass")*B$2:B28))))</f>
        <v/>
      </c>
      <c r="N29" s="4" t="n"/>
      <c r="O29" s="4" t="n"/>
      <c r="P29" s="2" t="n"/>
      <c r="Q29" s="4" t="str">
        <f>IF(OR(A29="",P29=""),"",NETWORKDAYS(A29,P29)-1)</f>
        <v/>
      </c>
    </row>
    <row r="30">
      <c r="A30" s="2" t="n"/>
      <c r="B30" s="3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str">
        <f>IF(OR(A30="",G30=""),"",IF(AND(F30="Yes",G30="Pass",H30="Pass",I30="Pass",J30="Pass"),"All pass","FAIL: hold"))</f>
        <v/>
      </c>
      <c r="M30" s="3" t="str">
        <f>IF(L30&lt;&gt;"FAIL: hold","",IF(SUMPRODUCT(MAX((A$2:A29=A30)*(L$2:L29="All pass")*B$2:B29))=0,"Start of the shift",SUMPRODUCT(MAX((A$2:A29=A30)*(L$2:L29="All pass")*B$2:B29))))</f>
        <v/>
      </c>
      <c r="N30" s="4" t="n"/>
      <c r="O30" s="4" t="n"/>
      <c r="P30" s="2" t="n"/>
      <c r="Q30" s="4" t="str">
        <f>IF(OR(A30="",P30=""),"",NETWORKDAYS(A30,P30)-1)</f>
        <v/>
      </c>
    </row>
    <row r="31">
      <c r="A31" s="2" t="n"/>
      <c r="B31" s="3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str">
        <f>IF(OR(A31="",G31=""),"",IF(AND(F31="Yes",G31="Pass",H31="Pass",I31="Pass",J31="Pass"),"All pass","FAIL: hold"))</f>
        <v/>
      </c>
      <c r="M31" s="3" t="str">
        <f>IF(L31&lt;&gt;"FAIL: hold","",IF(SUMPRODUCT(MAX((A$2:A30=A31)*(L$2:L30="All pass")*B$2:B30))=0,"Start of the shift",SUMPRODUCT(MAX((A$2:A30=A31)*(L$2:L30="All pass")*B$2:B30))))</f>
        <v/>
      </c>
      <c r="N31" s="4" t="n"/>
      <c r="O31" s="4" t="n"/>
      <c r="P31" s="2" t="n"/>
      <c r="Q31" s="4" t="str">
        <f>IF(OR(A31="",P31=""),"",NETWORKDAYS(A31,P31)-1)</f>
        <v/>
      </c>
    </row>
    <row r="32">
      <c r="A32" s="2" t="n"/>
      <c r="B32" s="3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str">
        <f>IF(OR(A32="",G32=""),"",IF(AND(F32="Yes",G32="Pass",H32="Pass",I32="Pass",J32="Pass"),"All pass","FAIL: hold"))</f>
        <v/>
      </c>
      <c r="M32" s="3" t="str">
        <f>IF(L32&lt;&gt;"FAIL: hold","",IF(SUMPRODUCT(MAX((A$2:A31=A32)*(L$2:L31="All pass")*B$2:B31))=0,"Start of the shift",SUMPRODUCT(MAX((A$2:A31=A32)*(L$2:L31="All pass")*B$2:B31))))</f>
        <v/>
      </c>
      <c r="N32" s="4" t="n"/>
      <c r="O32" s="4" t="n"/>
      <c r="P32" s="2" t="n"/>
      <c r="Q32" s="4" t="str">
        <f>IF(OR(A32="",P32=""),"",NETWORKDAYS(A32,P32)-1)</f>
        <v/>
      </c>
    </row>
    <row r="33">
      <c r="A33" s="2" t="n"/>
      <c r="B33" s="3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str">
        <f>IF(OR(A33="",G33=""),"",IF(AND(F33="Yes",G33="Pass",H33="Pass",I33="Pass",J33="Pass"),"All pass","FAIL: hold"))</f>
        <v/>
      </c>
      <c r="M33" s="3" t="str">
        <f>IF(L33&lt;&gt;"FAIL: hold","",IF(SUMPRODUCT(MAX((A$2:A32=A33)*(L$2:L32="All pass")*B$2:B32))=0,"Start of the shift",SUMPRODUCT(MAX((A$2:A32=A33)*(L$2:L32="All pass")*B$2:B32))))</f>
        <v/>
      </c>
      <c r="N33" s="4" t="n"/>
      <c r="O33" s="4" t="n"/>
      <c r="P33" s="2" t="n"/>
      <c r="Q33" s="4" t="str">
        <f>IF(OR(A33="",P33=""),"",NETWORKDAYS(A33,P33)-1)</f>
        <v/>
      </c>
    </row>
    <row r="34">
      <c r="A34" s="2" t="n"/>
      <c r="B34" s="3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str">
        <f>IF(OR(A34="",G34=""),"",IF(AND(F34="Yes",G34="Pass",H34="Pass",I34="Pass",J34="Pass"),"All pass","FAIL: hold"))</f>
        <v/>
      </c>
      <c r="M34" s="3" t="str">
        <f>IF(L34&lt;&gt;"FAIL: hold","",IF(SUMPRODUCT(MAX((A$2:A33=A34)*(L$2:L33="All pass")*B$2:B33))=0,"Start of the shift",SUMPRODUCT(MAX((A$2:A33=A34)*(L$2:L33="All pass")*B$2:B33))))</f>
        <v/>
      </c>
      <c r="N34" s="4" t="n"/>
      <c r="O34" s="4" t="n"/>
      <c r="P34" s="2" t="n"/>
      <c r="Q34" s="4" t="str">
        <f>IF(OR(A34="",P34=""),"",NETWORKDAYS(A34,P34)-1)</f>
        <v/>
      </c>
    </row>
    <row r="35">
      <c r="A35" s="2" t="n"/>
      <c r="B35" s="3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str">
        <f>IF(OR(A35="",G35=""),"",IF(AND(F35="Yes",G35="Pass",H35="Pass",I35="Pass",J35="Pass"),"All pass","FAIL: hold"))</f>
        <v/>
      </c>
      <c r="M35" s="3" t="str">
        <f>IF(L35&lt;&gt;"FAIL: hold","",IF(SUMPRODUCT(MAX((A$2:A34=A35)*(L$2:L34="All pass")*B$2:B34))=0,"Start of the shift",SUMPRODUCT(MAX((A$2:A34=A35)*(L$2:L34="All pass")*B$2:B34))))</f>
        <v/>
      </c>
      <c r="N35" s="4" t="n"/>
      <c r="O35" s="4" t="n"/>
      <c r="P35" s="2" t="n"/>
      <c r="Q35" s="4" t="str">
        <f>IF(OR(A35="",P35=""),"",NETWORKDAYS(A35,P35)-1)</f>
        <v/>
      </c>
    </row>
    <row r="36">
      <c r="A36" s="2" t="n"/>
      <c r="B36" s="3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str">
        <f>IF(OR(A36="",G36=""),"",IF(AND(F36="Yes",G36="Pass",H36="Pass",I36="Pass",J36="Pass"),"All pass","FAIL: hold"))</f>
        <v/>
      </c>
      <c r="M36" s="3" t="str">
        <f>IF(L36&lt;&gt;"FAIL: hold","",IF(SUMPRODUCT(MAX((A$2:A35=A36)*(L$2:L35="All pass")*B$2:B35))=0,"Start of the shift",SUMPRODUCT(MAX((A$2:A35=A36)*(L$2:L35="All pass")*B$2:B35))))</f>
        <v/>
      </c>
      <c r="N36" s="4" t="n"/>
      <c r="O36" s="4" t="n"/>
      <c r="P36" s="2" t="n"/>
      <c r="Q36" s="4" t="str">
        <f>IF(OR(A36="",P36=""),"",NETWORKDAYS(A36,P36)-1)</f>
        <v/>
      </c>
    </row>
    <row r="37">
      <c r="A37" s="2" t="n"/>
      <c r="B37" s="3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str">
        <f>IF(OR(A37="",G37=""),"",IF(AND(F37="Yes",G37="Pass",H37="Pass",I37="Pass",J37="Pass"),"All pass","FAIL: hold"))</f>
        <v/>
      </c>
      <c r="M37" s="3" t="str">
        <f>IF(L37&lt;&gt;"FAIL: hold","",IF(SUMPRODUCT(MAX((A$2:A36=A37)*(L$2:L36="All pass")*B$2:B36))=0,"Start of the shift",SUMPRODUCT(MAX((A$2:A36=A37)*(L$2:L36="All pass")*B$2:B36))))</f>
        <v/>
      </c>
      <c r="N37" s="4" t="n"/>
      <c r="O37" s="4" t="n"/>
      <c r="P37" s="2" t="n"/>
      <c r="Q37" s="4" t="str">
        <f>IF(OR(A37="",P37=""),"",NETWORKDAYS(A37,P37)-1)</f>
        <v/>
      </c>
    </row>
    <row r="38">
      <c r="A38" s="2" t="n"/>
      <c r="B38" s="3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str">
        <f>IF(OR(A38="",G38=""),"",IF(AND(F38="Yes",G38="Pass",H38="Pass",I38="Pass",J38="Pass"),"All pass","FAIL: hold"))</f>
        <v/>
      </c>
      <c r="M38" s="3" t="str">
        <f>IF(L38&lt;&gt;"FAIL: hold","",IF(SUMPRODUCT(MAX((A$2:A37=A38)*(L$2:L37="All pass")*B$2:B37))=0,"Start of the shift",SUMPRODUCT(MAX((A$2:A37=A38)*(L$2:L37="All pass")*B$2:B37))))</f>
        <v/>
      </c>
      <c r="N38" s="4" t="n"/>
      <c r="O38" s="4" t="n"/>
      <c r="P38" s="2" t="n"/>
      <c r="Q38" s="4" t="str">
        <f>IF(OR(A38="",P38=""),"",NETWORKDAYS(A38,P38)-1)</f>
        <v/>
      </c>
    </row>
    <row r="39">
      <c r="A39" s="2" t="n"/>
      <c r="B39" s="3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str">
        <f>IF(OR(A39="",G39=""),"",IF(AND(F39="Yes",G39="Pass",H39="Pass",I39="Pass",J39="Pass"),"All pass","FAIL: hold"))</f>
        <v/>
      </c>
      <c r="M39" s="3" t="str">
        <f>IF(L39&lt;&gt;"FAIL: hold","",IF(SUMPRODUCT(MAX((A$2:A38=A39)*(L$2:L38="All pass")*B$2:B38))=0,"Start of the shift",SUMPRODUCT(MAX((A$2:A38=A39)*(L$2:L38="All pass")*B$2:B38))))</f>
        <v/>
      </c>
      <c r="N39" s="4" t="n"/>
      <c r="O39" s="4" t="n"/>
      <c r="P39" s="2" t="n"/>
      <c r="Q39" s="4" t="str">
        <f>IF(OR(A39="",P39=""),"",NETWORKDAYS(A39,P39)-1)</f>
        <v/>
      </c>
    </row>
    <row r="40">
      <c r="A40" s="2" t="n"/>
      <c r="B40" s="3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str">
        <f>IF(OR(A40="",G40=""),"",IF(AND(F40="Yes",G40="Pass",H40="Pass",I40="Pass",J40="Pass"),"All pass","FAIL: hold"))</f>
        <v/>
      </c>
      <c r="M40" s="3" t="str">
        <f>IF(L40&lt;&gt;"FAIL: hold","",IF(SUMPRODUCT(MAX((A$2:A39=A40)*(L$2:L39="All pass")*B$2:B39))=0,"Start of the shift",SUMPRODUCT(MAX((A$2:A39=A40)*(L$2:L39="All pass")*B$2:B39))))</f>
        <v/>
      </c>
      <c r="N40" s="4" t="n"/>
      <c r="O40" s="4" t="n"/>
      <c r="P40" s="2" t="n"/>
      <c r="Q40" s="4" t="str">
        <f>IF(OR(A40="",P40=""),"",NETWORKDAYS(A40,P40)-1)</f>
        <v/>
      </c>
    </row>
    <row r="41">
      <c r="A41" s="2" t="n"/>
      <c r="B41" s="3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str">
        <f>IF(OR(A41="",G41=""),"",IF(AND(F41="Yes",G41="Pass",H41="Pass",I41="Pass",J41="Pass"),"All pass","FAIL: hold"))</f>
        <v/>
      </c>
      <c r="M41" s="3" t="str">
        <f>IF(L41&lt;&gt;"FAIL: hold","",IF(SUMPRODUCT(MAX((A$2:A40=A41)*(L$2:L40="All pass")*B$2:B40))=0,"Start of the shift",SUMPRODUCT(MAX((A$2:A40=A41)*(L$2:L40="All pass")*B$2:B40))))</f>
        <v/>
      </c>
      <c r="N41" s="4" t="n"/>
      <c r="O41" s="4" t="n"/>
      <c r="P41" s="2" t="n"/>
      <c r="Q41" s="4" t="str">
        <f>IF(OR(A41="",P41=""),"",NETWORKDAYS(A41,P41)-1)</f>
        <v/>
      </c>
    </row>
    <row r="42">
      <c r="A42" s="2" t="n"/>
      <c r="B42" s="3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str">
        <f>IF(OR(A42="",G42=""),"",IF(AND(F42="Yes",G42="Pass",H42="Pass",I42="Pass",J42="Pass"),"All pass","FAIL: hold"))</f>
        <v/>
      </c>
      <c r="M42" s="3" t="str">
        <f>IF(L42&lt;&gt;"FAIL: hold","",IF(SUMPRODUCT(MAX((A$2:A41=A42)*(L$2:L41="All pass")*B$2:B41))=0,"Start of the shift",SUMPRODUCT(MAX((A$2:A41=A42)*(L$2:L41="All pass")*B$2:B41))))</f>
        <v/>
      </c>
      <c r="N42" s="4" t="n"/>
      <c r="O42" s="4" t="n"/>
      <c r="P42" s="2" t="n"/>
      <c r="Q42" s="4" t="str">
        <f>IF(OR(A42="",P42=""),"",NETWORKDAYS(A42,P42)-1)</f>
        <v/>
      </c>
    </row>
    <row r="43">
      <c r="A43" s="2" t="n"/>
      <c r="B43" s="3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str">
        <f>IF(OR(A43="",G43=""),"",IF(AND(F43="Yes",G43="Pass",H43="Pass",I43="Pass",J43="Pass"),"All pass","FAIL: hold"))</f>
        <v/>
      </c>
      <c r="M43" s="3" t="str">
        <f>IF(L43&lt;&gt;"FAIL: hold","",IF(SUMPRODUCT(MAX((A$2:A42=A43)*(L$2:L42="All pass")*B$2:B42))=0,"Start of the shift",SUMPRODUCT(MAX((A$2:A42=A43)*(L$2:L42="All pass")*B$2:B42))))</f>
        <v/>
      </c>
      <c r="N43" s="4" t="n"/>
      <c r="O43" s="4" t="n"/>
      <c r="P43" s="2" t="n"/>
      <c r="Q43" s="4" t="str">
        <f>IF(OR(A43="",P43=""),"",NETWORKDAYS(A43,P43)-1)</f>
        <v/>
      </c>
    </row>
    <row r="44">
      <c r="A44" s="2" t="n"/>
      <c r="B44" s="3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str">
        <f>IF(OR(A44="",G44=""),"",IF(AND(F44="Yes",G44="Pass",H44="Pass",I44="Pass",J44="Pass"),"All pass","FAIL: hold"))</f>
        <v/>
      </c>
      <c r="M44" s="3" t="str">
        <f>IF(L44&lt;&gt;"FAIL: hold","",IF(SUMPRODUCT(MAX((A$2:A43=A44)*(L$2:L43="All pass")*B$2:B43))=0,"Start of the shift",SUMPRODUCT(MAX((A$2:A43=A44)*(L$2:L43="All pass")*B$2:B43))))</f>
        <v/>
      </c>
      <c r="N44" s="4" t="n"/>
      <c r="O44" s="4" t="n"/>
      <c r="P44" s="2" t="n"/>
      <c r="Q44" s="4" t="str">
        <f>IF(OR(A44="",P44=""),"",NETWORKDAYS(A44,P44)-1)</f>
        <v/>
      </c>
    </row>
    <row r="45">
      <c r="A45" s="2" t="n"/>
      <c r="B45" s="3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str">
        <f>IF(OR(A45="",G45=""),"",IF(AND(F45="Yes",G45="Pass",H45="Pass",I45="Pass",J45="Pass"),"All pass","FAIL: hold"))</f>
        <v/>
      </c>
      <c r="M45" s="3" t="str">
        <f>IF(L45&lt;&gt;"FAIL: hold","",IF(SUMPRODUCT(MAX((A$2:A44=A45)*(L$2:L44="All pass")*B$2:B44))=0,"Start of the shift",SUMPRODUCT(MAX((A$2:A44=A45)*(L$2:L44="All pass")*B$2:B44))))</f>
        <v/>
      </c>
      <c r="N45" s="4" t="n"/>
      <c r="O45" s="4" t="n"/>
      <c r="P45" s="2" t="n"/>
      <c r="Q45" s="4" t="str">
        <f>IF(OR(A45="",P45=""),"",NETWORKDAYS(A45,P45)-1)</f>
        <v/>
      </c>
    </row>
    <row r="46">
      <c r="A46" s="2" t="n"/>
      <c r="B46" s="3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str">
        <f>IF(OR(A46="",G46=""),"",IF(AND(F46="Yes",G46="Pass",H46="Pass",I46="Pass",J46="Pass"),"All pass","FAIL: hold"))</f>
        <v/>
      </c>
      <c r="M46" s="3" t="str">
        <f>IF(L46&lt;&gt;"FAIL: hold","",IF(SUMPRODUCT(MAX((A$2:A45=A46)*(L$2:L45="All pass")*B$2:B45))=0,"Start of the shift",SUMPRODUCT(MAX((A$2:A45=A46)*(L$2:L45="All pass")*B$2:B45))))</f>
        <v/>
      </c>
      <c r="N46" s="4" t="n"/>
      <c r="O46" s="4" t="n"/>
      <c r="P46" s="2" t="n"/>
      <c r="Q46" s="4" t="str">
        <f>IF(OR(A46="",P46=""),"",NETWORKDAYS(A46,P46)-1)</f>
        <v/>
      </c>
    </row>
    <row r="47">
      <c r="A47" s="2" t="n"/>
      <c r="B47" s="3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str">
        <f>IF(OR(A47="",G47=""),"",IF(AND(F47="Yes",G47="Pass",H47="Pass",I47="Pass",J47="Pass"),"All pass","FAIL: hold"))</f>
        <v/>
      </c>
      <c r="M47" s="3" t="str">
        <f>IF(L47&lt;&gt;"FAIL: hold","",IF(SUMPRODUCT(MAX((A$2:A46=A47)*(L$2:L46="All pass")*B$2:B46))=0,"Start of the shift",SUMPRODUCT(MAX((A$2:A46=A47)*(L$2:L46="All pass")*B$2:B46))))</f>
        <v/>
      </c>
      <c r="N47" s="4" t="n"/>
      <c r="O47" s="4" t="n"/>
      <c r="P47" s="2" t="n"/>
      <c r="Q47" s="4" t="str">
        <f>IF(OR(A47="",P47=""),"",NETWORKDAYS(A47,P47)-1)</f>
        <v/>
      </c>
    </row>
    <row r="48">
      <c r="A48" s="2" t="n"/>
      <c r="B48" s="3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str">
        <f>IF(OR(A48="",G48=""),"",IF(AND(F48="Yes",G48="Pass",H48="Pass",I48="Pass",J48="Pass"),"All pass","FAIL: hold"))</f>
        <v/>
      </c>
      <c r="M48" s="3" t="str">
        <f>IF(L48&lt;&gt;"FAIL: hold","",IF(SUMPRODUCT(MAX((A$2:A47=A48)*(L$2:L47="All pass")*B$2:B47))=0,"Start of the shift",SUMPRODUCT(MAX((A$2:A47=A48)*(L$2:L47="All pass")*B$2:B47))))</f>
        <v/>
      </c>
      <c r="N48" s="4" t="n"/>
      <c r="O48" s="4" t="n"/>
      <c r="P48" s="2" t="n"/>
      <c r="Q48" s="4" t="str">
        <f>IF(OR(A48="",P48=""),"",NETWORKDAYS(A48,P48)-1)</f>
        <v/>
      </c>
    </row>
    <row r="49">
      <c r="A49" s="2" t="n"/>
      <c r="B49" s="3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str">
        <f>IF(OR(A49="",G49=""),"",IF(AND(F49="Yes",G49="Pass",H49="Pass",I49="Pass",J49="Pass"),"All pass","FAIL: hold"))</f>
        <v/>
      </c>
      <c r="M49" s="3" t="str">
        <f>IF(L49&lt;&gt;"FAIL: hold","",IF(SUMPRODUCT(MAX((A$2:A48=A49)*(L$2:L48="All pass")*B$2:B48))=0,"Start of the shift",SUMPRODUCT(MAX((A$2:A48=A49)*(L$2:L48="All pass")*B$2:B48))))</f>
        <v/>
      </c>
      <c r="N49" s="4" t="n"/>
      <c r="O49" s="4" t="n"/>
      <c r="P49" s="2" t="n"/>
      <c r="Q49" s="4" t="str">
        <f>IF(OR(A49="",P49=""),"",NETWORKDAYS(A49,P49)-1)</f>
        <v/>
      </c>
    </row>
    <row r="50">
      <c r="A50" s="2" t="n"/>
      <c r="B50" s="3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str">
        <f>IF(OR(A50="",G50=""),"",IF(AND(F50="Yes",G50="Pass",H50="Pass",I50="Pass",J50="Pass"),"All pass","FAIL: hold"))</f>
        <v/>
      </c>
      <c r="M50" s="3" t="str">
        <f>IF(L50&lt;&gt;"FAIL: hold","",IF(SUMPRODUCT(MAX((A$2:A49=A50)*(L$2:L49="All pass")*B$2:B49))=0,"Start of the shift",SUMPRODUCT(MAX((A$2:A49=A50)*(L$2:L49="All pass")*B$2:B49))))</f>
        <v/>
      </c>
      <c r="N50" s="4" t="n"/>
      <c r="O50" s="4" t="n"/>
      <c r="P50" s="2" t="n"/>
      <c r="Q50" s="4" t="str">
        <f>IF(OR(A50="",P50=""),"",NETWORKDAYS(A50,P50)-1)</f>
        <v/>
      </c>
    </row>
    <row r="51">
      <c r="A51" s="2" t="n"/>
      <c r="B51" s="3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str">
        <f>IF(OR(A51="",G51=""),"",IF(AND(F51="Yes",G51="Pass",H51="Pass",I51="Pass",J51="Pass"),"All pass","FAIL: hold"))</f>
        <v/>
      </c>
      <c r="M51" s="3" t="str">
        <f>IF(L51&lt;&gt;"FAIL: hold","",IF(SUMPRODUCT(MAX((A$2:A50=A51)*(L$2:L50="All pass")*B$2:B50))=0,"Start of the shift",SUMPRODUCT(MAX((A$2:A50=A51)*(L$2:L50="All pass")*B$2:B50))))</f>
        <v/>
      </c>
      <c r="N51" s="4" t="n"/>
      <c r="O51" s="4" t="n"/>
      <c r="P51" s="2" t="n"/>
      <c r="Q51" s="4" t="str">
        <f>IF(OR(A51="",P51=""),"",NETWORKDAYS(A51,P51)-1)</f>
        <v/>
      </c>
    </row>
    <row r="52">
      <c r="A52" s="2" t="n"/>
      <c r="B52" s="3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str">
        <f>IF(OR(A52="",G52=""),"",IF(AND(F52="Yes",G52="Pass",H52="Pass",I52="Pass",J52="Pass"),"All pass","FAIL: hold"))</f>
        <v/>
      </c>
      <c r="M52" s="3" t="str">
        <f>IF(L52&lt;&gt;"FAIL: hold","",IF(SUMPRODUCT(MAX((A$2:A51=A52)*(L$2:L51="All pass")*B$2:B51))=0,"Start of the shift",SUMPRODUCT(MAX((A$2:A51=A52)*(L$2:L51="All pass")*B$2:B51))))</f>
        <v/>
      </c>
      <c r="N52" s="4" t="n"/>
      <c r="O52" s="4" t="n"/>
      <c r="P52" s="2" t="n"/>
      <c r="Q52" s="4" t="str">
        <f>IF(OR(A52="",P52=""),"",NETWORKDAYS(A52,P52)-1)</f>
        <v/>
      </c>
    </row>
    <row r="53">
      <c r="A53" s="2" t="n"/>
      <c r="B53" s="3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str">
        <f>IF(OR(A53="",G53=""),"",IF(AND(F53="Yes",G53="Pass",H53="Pass",I53="Pass",J53="Pass"),"All pass","FAIL: hold"))</f>
        <v/>
      </c>
      <c r="M53" s="3" t="str">
        <f>IF(L53&lt;&gt;"FAIL: hold","",IF(SUMPRODUCT(MAX((A$2:A52=A53)*(L$2:L52="All pass")*B$2:B52))=0,"Start of the shift",SUMPRODUCT(MAX((A$2:A52=A53)*(L$2:L52="All pass")*B$2:B52))))</f>
        <v/>
      </c>
      <c r="N53" s="4" t="n"/>
      <c r="O53" s="4" t="n"/>
      <c r="P53" s="2" t="n"/>
      <c r="Q53" s="4" t="str">
        <f>IF(OR(A53="",P53=""),"",NETWORKDAYS(A53,P53)-1)</f>
        <v/>
      </c>
    </row>
    <row r="54">
      <c r="A54" s="2" t="n"/>
      <c r="B54" s="3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str">
        <f>IF(OR(A54="",G54=""),"",IF(AND(F54="Yes",G54="Pass",H54="Pass",I54="Pass",J54="Pass"),"All pass","FAIL: hold"))</f>
        <v/>
      </c>
      <c r="M54" s="3" t="str">
        <f>IF(L54&lt;&gt;"FAIL: hold","",IF(SUMPRODUCT(MAX((A$2:A53=A54)*(L$2:L53="All pass")*B$2:B53))=0,"Start of the shift",SUMPRODUCT(MAX((A$2:A53=A54)*(L$2:L53="All pass")*B$2:B53))))</f>
        <v/>
      </c>
      <c r="N54" s="4" t="n"/>
      <c r="O54" s="4" t="n"/>
      <c r="P54" s="2" t="n"/>
      <c r="Q54" s="4" t="str">
        <f>IF(OR(A54="",P54=""),"",NETWORKDAYS(A54,P54)-1)</f>
        <v/>
      </c>
    </row>
    <row r="55">
      <c r="A55" s="2" t="n"/>
      <c r="B55" s="3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str">
        <f>IF(OR(A55="",G55=""),"",IF(AND(F55="Yes",G55="Pass",H55="Pass",I55="Pass",J55="Pass"),"All pass","FAIL: hold"))</f>
        <v/>
      </c>
      <c r="M55" s="3" t="str">
        <f>IF(L55&lt;&gt;"FAIL: hold","",IF(SUMPRODUCT(MAX((A$2:A54=A55)*(L$2:L54="All pass")*B$2:B54))=0,"Start of the shift",SUMPRODUCT(MAX((A$2:A54=A55)*(L$2:L54="All pass")*B$2:B54))))</f>
        <v/>
      </c>
      <c r="N55" s="4" t="n"/>
      <c r="O55" s="4" t="n"/>
      <c r="P55" s="2" t="n"/>
      <c r="Q55" s="4" t="str">
        <f>IF(OR(A55="",P55=""),"",NETWORKDAYS(A55,P55)-1)</f>
        <v/>
      </c>
    </row>
    <row r="56">
      <c r="A56" s="2" t="n"/>
      <c r="B56" s="3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str">
        <f>IF(OR(A56="",G56=""),"",IF(AND(F56="Yes",G56="Pass",H56="Pass",I56="Pass",J56="Pass"),"All pass","FAIL: hold"))</f>
        <v/>
      </c>
      <c r="M56" s="3" t="str">
        <f>IF(L56&lt;&gt;"FAIL: hold","",IF(SUMPRODUCT(MAX((A$2:A55=A56)*(L$2:L55="All pass")*B$2:B55))=0,"Start of the shift",SUMPRODUCT(MAX((A$2:A55=A56)*(L$2:L55="All pass")*B$2:B55))))</f>
        <v/>
      </c>
      <c r="N56" s="4" t="n"/>
      <c r="O56" s="4" t="n"/>
      <c r="P56" s="2" t="n"/>
      <c r="Q56" s="4" t="str">
        <f>IF(OR(A56="",P56=""),"",NETWORKDAYS(A56,P56)-1)</f>
        <v/>
      </c>
    </row>
    <row r="57">
      <c r="A57" s="2" t="n"/>
      <c r="B57" s="3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str">
        <f>IF(OR(A57="",G57=""),"",IF(AND(F57="Yes",G57="Pass",H57="Pass",I57="Pass",J57="Pass"),"All pass","FAIL: hold"))</f>
        <v/>
      </c>
      <c r="M57" s="3" t="str">
        <f>IF(L57&lt;&gt;"FAIL: hold","",IF(SUMPRODUCT(MAX((A$2:A56=A57)*(L$2:L56="All pass")*B$2:B56))=0,"Start of the shift",SUMPRODUCT(MAX((A$2:A56=A57)*(L$2:L56="All pass")*B$2:B56))))</f>
        <v/>
      </c>
      <c r="N57" s="4" t="n"/>
      <c r="O57" s="4" t="n"/>
      <c r="P57" s="2" t="n"/>
      <c r="Q57" s="4" t="str">
        <f>IF(OR(A57="",P57=""),"",NETWORKDAYS(A57,P57)-1)</f>
        <v/>
      </c>
    </row>
    <row r="58">
      <c r="A58" s="2" t="n"/>
      <c r="B58" s="3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str">
        <f>IF(OR(A58="",G58=""),"",IF(AND(F58="Yes",G58="Pass",H58="Pass",I58="Pass",J58="Pass"),"All pass","FAIL: hold"))</f>
        <v/>
      </c>
      <c r="M58" s="3" t="str">
        <f>IF(L58&lt;&gt;"FAIL: hold","",IF(SUMPRODUCT(MAX((A$2:A57=A58)*(L$2:L57="All pass")*B$2:B57))=0,"Start of the shift",SUMPRODUCT(MAX((A$2:A57=A58)*(L$2:L57="All pass")*B$2:B57))))</f>
        <v/>
      </c>
      <c r="N58" s="4" t="n"/>
      <c r="O58" s="4" t="n"/>
      <c r="P58" s="2" t="n"/>
      <c r="Q58" s="4" t="str">
        <f>IF(OR(A58="",P58=""),"",NETWORKDAYS(A58,P58)-1)</f>
        <v/>
      </c>
    </row>
    <row r="59">
      <c r="A59" s="2" t="n"/>
      <c r="B59" s="3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str">
        <f>IF(OR(A59="",G59=""),"",IF(AND(F59="Yes",G59="Pass",H59="Pass",I59="Pass",J59="Pass"),"All pass","FAIL: hold"))</f>
        <v/>
      </c>
      <c r="M59" s="3" t="str">
        <f>IF(L59&lt;&gt;"FAIL: hold","",IF(SUMPRODUCT(MAX((A$2:A58=A59)*(L$2:L58="All pass")*B$2:B58))=0,"Start of the shift",SUMPRODUCT(MAX((A$2:A58=A59)*(L$2:L58="All pass")*B$2:B58))))</f>
        <v/>
      </c>
      <c r="N59" s="4" t="n"/>
      <c r="O59" s="4" t="n"/>
      <c r="P59" s="2" t="n"/>
      <c r="Q59" s="4" t="str">
        <f>IF(OR(A59="",P59=""),"",NETWORKDAYS(A59,P59)-1)</f>
        <v/>
      </c>
    </row>
    <row r="60">
      <c r="A60" s="2" t="n"/>
      <c r="B60" s="3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str">
        <f>IF(OR(A60="",G60=""),"",IF(AND(F60="Yes",G60="Pass",H60="Pass",I60="Pass",J60="Pass"),"All pass","FAIL: hold"))</f>
        <v/>
      </c>
      <c r="M60" s="3" t="str">
        <f>IF(L60&lt;&gt;"FAIL: hold","",IF(SUMPRODUCT(MAX((A$2:A59=A60)*(L$2:L59="All pass")*B$2:B59))=0,"Start of the shift",SUMPRODUCT(MAX((A$2:A59=A60)*(L$2:L59="All pass")*B$2:B59))))</f>
        <v/>
      </c>
      <c r="N60" s="4" t="n"/>
      <c r="O60" s="4" t="n"/>
      <c r="P60" s="2" t="n"/>
      <c r="Q60" s="4" t="str">
        <f>IF(OR(A60="",P60=""),"",NETWORKDAYS(A60,P60)-1)</f>
        <v/>
      </c>
    </row>
    <row r="61">
      <c r="A61" s="2" t="n"/>
      <c r="B61" s="3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str">
        <f>IF(OR(A61="",G61=""),"",IF(AND(F61="Yes",G61="Pass",H61="Pass",I61="Pass",J61="Pass"),"All pass","FAIL: hold"))</f>
        <v/>
      </c>
      <c r="M61" s="3" t="str">
        <f>IF(L61&lt;&gt;"FAIL: hold","",IF(SUMPRODUCT(MAX((A$2:A60=A61)*(L$2:L60="All pass")*B$2:B60))=0,"Start of the shift",SUMPRODUCT(MAX((A$2:A60=A61)*(L$2:L60="All pass")*B$2:B60))))</f>
        <v/>
      </c>
      <c r="N61" s="4" t="n"/>
      <c r="O61" s="4" t="n"/>
      <c r="P61" s="2" t="n"/>
      <c r="Q61" s="4" t="str">
        <f>IF(OR(A61="",P61=""),"",NETWORKDAYS(A61,P61)-1)</f>
        <v/>
      </c>
    </row>
    <row r="62">
      <c r="A62" s="2" t="n"/>
      <c r="B62" s="3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str">
        <f>IF(OR(A62="",G62=""),"",IF(AND(F62="Yes",G62="Pass",H62="Pass",I62="Pass",J62="Pass"),"All pass","FAIL: hold"))</f>
        <v/>
      </c>
      <c r="M62" s="3" t="str">
        <f>IF(L62&lt;&gt;"FAIL: hold","",IF(SUMPRODUCT(MAX((A$2:A61=A62)*(L$2:L61="All pass")*B$2:B61))=0,"Start of the shift",SUMPRODUCT(MAX((A$2:A61=A62)*(L$2:L61="All pass")*B$2:B61))))</f>
        <v/>
      </c>
      <c r="N62" s="4" t="n"/>
      <c r="O62" s="4" t="n"/>
      <c r="P62" s="2" t="n"/>
      <c r="Q62" s="4" t="str">
        <f>IF(OR(A62="",P62=""),"",NETWORKDAYS(A62,P62)-1)</f>
        <v/>
      </c>
    </row>
    <row r="63">
      <c r="A63" s="2" t="n"/>
      <c r="B63" s="3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str">
        <f>IF(OR(A63="",G63=""),"",IF(AND(F63="Yes",G63="Pass",H63="Pass",I63="Pass",J63="Pass"),"All pass","FAIL: hold"))</f>
        <v/>
      </c>
      <c r="M63" s="3" t="str">
        <f>IF(L63&lt;&gt;"FAIL: hold","",IF(SUMPRODUCT(MAX((A$2:A62=A63)*(L$2:L62="All pass")*B$2:B62))=0,"Start of the shift",SUMPRODUCT(MAX((A$2:A62=A63)*(L$2:L62="All pass")*B$2:B62))))</f>
        <v/>
      </c>
      <c r="N63" s="4" t="n"/>
      <c r="O63" s="4" t="n"/>
      <c r="P63" s="2" t="n"/>
      <c r="Q63" s="4" t="str">
        <f>IF(OR(A63="",P63=""),"",NETWORKDAYS(A63,P63)-1)</f>
        <v/>
      </c>
    </row>
    <row r="64">
      <c r="A64" s="2" t="n"/>
      <c r="B64" s="3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str">
        <f>IF(OR(A64="",G64=""),"",IF(AND(F64="Yes",G64="Pass",H64="Pass",I64="Pass",J64="Pass"),"All pass","FAIL: hold"))</f>
        <v/>
      </c>
      <c r="M64" s="3" t="str">
        <f>IF(L64&lt;&gt;"FAIL: hold","",IF(SUMPRODUCT(MAX((A$2:A63=A64)*(L$2:L63="All pass")*B$2:B63))=0,"Start of the shift",SUMPRODUCT(MAX((A$2:A63=A64)*(L$2:L63="All pass")*B$2:B63))))</f>
        <v/>
      </c>
      <c r="N64" s="4" t="n"/>
      <c r="O64" s="4" t="n"/>
      <c r="P64" s="2" t="n"/>
      <c r="Q64" s="4" t="str">
        <f>IF(OR(A64="",P64=""),"",NETWORKDAYS(A64,P64)-1)</f>
        <v/>
      </c>
    </row>
    <row r="65">
      <c r="A65" s="2" t="n"/>
      <c r="B65" s="3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str">
        <f>IF(OR(A65="",G65=""),"",IF(AND(F65="Yes",G65="Pass",H65="Pass",I65="Pass",J65="Pass"),"All pass","FAIL: hold"))</f>
        <v/>
      </c>
      <c r="M65" s="3" t="str">
        <f>IF(L65&lt;&gt;"FAIL: hold","",IF(SUMPRODUCT(MAX((A$2:A64=A65)*(L$2:L64="All pass")*B$2:B64))=0,"Start of the shift",SUMPRODUCT(MAX((A$2:A64=A65)*(L$2:L64="All pass")*B$2:B64))))</f>
        <v/>
      </c>
      <c r="N65" s="4" t="n"/>
      <c r="O65" s="4" t="n"/>
      <c r="P65" s="2" t="n"/>
      <c r="Q65" s="4" t="str">
        <f>IF(OR(A65="",P65=""),"",NETWORKDAYS(A65,P65)-1)</f>
        <v/>
      </c>
    </row>
    <row r="66">
      <c r="A66" s="2" t="n"/>
      <c r="B66" s="3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str">
        <f>IF(OR(A66="",G66=""),"",IF(AND(F66="Yes",G66="Pass",H66="Pass",I66="Pass",J66="Pass"),"All pass","FAIL: hold"))</f>
        <v/>
      </c>
      <c r="M66" s="3" t="str">
        <f>IF(L66&lt;&gt;"FAIL: hold","",IF(SUMPRODUCT(MAX((A$2:A65=A66)*(L$2:L65="All pass")*B$2:B65))=0,"Start of the shift",SUMPRODUCT(MAX((A$2:A65=A66)*(L$2:L65="All pass")*B$2:B65))))</f>
        <v/>
      </c>
      <c r="N66" s="4" t="n"/>
      <c r="O66" s="4" t="n"/>
      <c r="P66" s="2" t="n"/>
      <c r="Q66" s="4" t="str">
        <f>IF(OR(A66="",P66=""),"",NETWORKDAYS(A66,P66)-1)</f>
        <v/>
      </c>
    </row>
    <row r="67">
      <c r="A67" s="2" t="n"/>
      <c r="B67" s="3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str">
        <f>IF(OR(A67="",G67=""),"",IF(AND(F67="Yes",G67="Pass",H67="Pass",I67="Pass",J67="Pass"),"All pass","FAIL: hold"))</f>
        <v/>
      </c>
      <c r="M67" s="3" t="str">
        <f>IF(L67&lt;&gt;"FAIL: hold","",IF(SUMPRODUCT(MAX((A$2:A66=A67)*(L$2:L66="All pass")*B$2:B66))=0,"Start of the shift",SUMPRODUCT(MAX((A$2:A66=A67)*(L$2:L66="All pass")*B$2:B66))))</f>
        <v/>
      </c>
      <c r="N67" s="4" t="n"/>
      <c r="O67" s="4" t="n"/>
      <c r="P67" s="2" t="n"/>
      <c r="Q67" s="4" t="str">
        <f>IF(OR(A67="",P67=""),"",NETWORKDAYS(A67,P67)-1)</f>
        <v/>
      </c>
    </row>
    <row r="68">
      <c r="A68" s="2" t="n"/>
      <c r="B68" s="3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str">
        <f>IF(OR(A68="",G68=""),"",IF(AND(F68="Yes",G68="Pass",H68="Pass",I68="Pass",J68="Pass"),"All pass","FAIL: hold"))</f>
        <v/>
      </c>
      <c r="M68" s="3" t="str">
        <f>IF(L68&lt;&gt;"FAIL: hold","",IF(SUMPRODUCT(MAX((A$2:A67=A68)*(L$2:L67="All pass")*B$2:B67))=0,"Start of the shift",SUMPRODUCT(MAX((A$2:A67=A68)*(L$2:L67="All pass")*B$2:B67))))</f>
        <v/>
      </c>
      <c r="N68" s="4" t="n"/>
      <c r="O68" s="4" t="n"/>
      <c r="P68" s="2" t="n"/>
      <c r="Q68" s="4" t="str">
        <f>IF(OR(A68="",P68=""),"",NETWORKDAYS(A68,P68)-1)</f>
        <v/>
      </c>
    </row>
    <row r="69">
      <c r="A69" s="2" t="n"/>
      <c r="B69" s="3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str">
        <f>IF(OR(A69="",G69=""),"",IF(AND(F69="Yes",G69="Pass",H69="Pass",I69="Pass",J69="Pass"),"All pass","FAIL: hold"))</f>
        <v/>
      </c>
      <c r="M69" s="3" t="str">
        <f>IF(L69&lt;&gt;"FAIL: hold","",IF(SUMPRODUCT(MAX((A$2:A68=A69)*(L$2:L68="All pass")*B$2:B68))=0,"Start of the shift",SUMPRODUCT(MAX((A$2:A68=A69)*(L$2:L68="All pass")*B$2:B68))))</f>
        <v/>
      </c>
      <c r="N69" s="4" t="n"/>
      <c r="O69" s="4" t="n"/>
      <c r="P69" s="2" t="n"/>
      <c r="Q69" s="4" t="str">
        <f>IF(OR(A69="",P69=""),"",NETWORKDAYS(A69,P69)-1)</f>
        <v/>
      </c>
    </row>
    <row r="70">
      <c r="A70" s="2" t="n"/>
      <c r="B70" s="3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str">
        <f>IF(OR(A70="",G70=""),"",IF(AND(F70="Yes",G70="Pass",H70="Pass",I70="Pass",J70="Pass"),"All pass","FAIL: hold"))</f>
        <v/>
      </c>
      <c r="M70" s="3" t="str">
        <f>IF(L70&lt;&gt;"FAIL: hold","",IF(SUMPRODUCT(MAX((A$2:A69=A70)*(L$2:L69="All pass")*B$2:B69))=0,"Start of the shift",SUMPRODUCT(MAX((A$2:A69=A70)*(L$2:L69="All pass")*B$2:B69))))</f>
        <v/>
      </c>
      <c r="N70" s="4" t="n"/>
      <c r="O70" s="4" t="n"/>
      <c r="P70" s="2" t="n"/>
      <c r="Q70" s="4" t="str">
        <f>IF(OR(A70="",P70=""),"",NETWORKDAYS(A70,P70)-1)</f>
        <v/>
      </c>
    </row>
    <row r="71">
      <c r="A71" s="2" t="n"/>
      <c r="B71" s="3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str">
        <f>IF(OR(A71="",G71=""),"",IF(AND(F71="Yes",G71="Pass",H71="Pass",I71="Pass",J71="Pass"),"All pass","FAIL: hold"))</f>
        <v/>
      </c>
      <c r="M71" s="3" t="str">
        <f>IF(L71&lt;&gt;"FAIL: hold","",IF(SUMPRODUCT(MAX((A$2:A70=A71)*(L$2:L70="All pass")*B$2:B70))=0,"Start of the shift",SUMPRODUCT(MAX((A$2:A70=A71)*(L$2:L70="All pass")*B$2:B70))))</f>
        <v/>
      </c>
      <c r="N71" s="4" t="n"/>
      <c r="O71" s="4" t="n"/>
      <c r="P71" s="2" t="n"/>
      <c r="Q71" s="4" t="str">
        <f>IF(OR(A71="",P71=""),"",NETWORKDAYS(A71,P71)-1)</f>
        <v/>
      </c>
    </row>
    <row r="72">
      <c r="A72" s="2" t="n"/>
      <c r="B72" s="3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str">
        <f>IF(OR(A72="",G72=""),"",IF(AND(F72="Yes",G72="Pass",H72="Pass",I72="Pass",J72="Pass"),"All pass","FAIL: hold"))</f>
        <v/>
      </c>
      <c r="M72" s="3" t="str">
        <f>IF(L72&lt;&gt;"FAIL: hold","",IF(SUMPRODUCT(MAX((A$2:A71=A72)*(L$2:L71="All pass")*B$2:B71))=0,"Start of the shift",SUMPRODUCT(MAX((A$2:A71=A72)*(L$2:L71="All pass")*B$2:B71))))</f>
        <v/>
      </c>
      <c r="N72" s="4" t="n"/>
      <c r="O72" s="4" t="n"/>
      <c r="P72" s="2" t="n"/>
      <c r="Q72" s="4" t="str">
        <f>IF(OR(A72="",P72=""),"",NETWORKDAYS(A72,P72)-1)</f>
        <v/>
      </c>
    </row>
    <row r="73">
      <c r="A73" s="2" t="n"/>
      <c r="B73" s="3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str">
        <f>IF(OR(A73="",G73=""),"",IF(AND(F73="Yes",G73="Pass",H73="Pass",I73="Pass",J73="Pass"),"All pass","FAIL: hold"))</f>
        <v/>
      </c>
      <c r="M73" s="3" t="str">
        <f>IF(L73&lt;&gt;"FAIL: hold","",IF(SUMPRODUCT(MAX((A$2:A72=A73)*(L$2:L72="All pass")*B$2:B72))=0,"Start of the shift",SUMPRODUCT(MAX((A$2:A72=A73)*(L$2:L72="All pass")*B$2:B72))))</f>
        <v/>
      </c>
      <c r="N73" s="4" t="n"/>
      <c r="O73" s="4" t="n"/>
      <c r="P73" s="2" t="n"/>
      <c r="Q73" s="4" t="str">
        <f>IF(OR(A73="",P73=""),"",NETWORKDAYS(A73,P73)-1)</f>
        <v/>
      </c>
    </row>
    <row r="74">
      <c r="A74" s="2" t="n"/>
      <c r="B74" s="3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str">
        <f>IF(OR(A74="",G74=""),"",IF(AND(F74="Yes",G74="Pass",H74="Pass",I74="Pass",J74="Pass"),"All pass","FAIL: hold"))</f>
        <v/>
      </c>
      <c r="M74" s="3" t="str">
        <f>IF(L74&lt;&gt;"FAIL: hold","",IF(SUMPRODUCT(MAX((A$2:A73=A74)*(L$2:L73="All pass")*B$2:B73))=0,"Start of the shift",SUMPRODUCT(MAX((A$2:A73=A74)*(L$2:L73="All pass")*B$2:B73))))</f>
        <v/>
      </c>
      <c r="N74" s="4" t="n"/>
      <c r="O74" s="4" t="n"/>
      <c r="P74" s="2" t="n"/>
      <c r="Q74" s="4" t="str">
        <f>IF(OR(A74="",P74=""),"",NETWORKDAYS(A74,P74)-1)</f>
        <v/>
      </c>
    </row>
    <row r="75">
      <c r="A75" s="2" t="n"/>
      <c r="B75" s="3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str">
        <f>IF(OR(A75="",G75=""),"",IF(AND(F75="Yes",G75="Pass",H75="Pass",I75="Pass",J75="Pass"),"All pass","FAIL: hold"))</f>
        <v/>
      </c>
      <c r="M75" s="3" t="str">
        <f>IF(L75&lt;&gt;"FAIL: hold","",IF(SUMPRODUCT(MAX((A$2:A74=A75)*(L$2:L74="All pass")*B$2:B74))=0,"Start of the shift",SUMPRODUCT(MAX((A$2:A74=A75)*(L$2:L74="All pass")*B$2:B74))))</f>
        <v/>
      </c>
      <c r="N75" s="4" t="n"/>
      <c r="O75" s="4" t="n"/>
      <c r="P75" s="2" t="n"/>
      <c r="Q75" s="4" t="str">
        <f>IF(OR(A75="",P75=""),"",NETWORKDAYS(A75,P75)-1)</f>
        <v/>
      </c>
    </row>
    <row r="76">
      <c r="A76" s="2" t="n"/>
      <c r="B76" s="3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str">
        <f>IF(OR(A76="",G76=""),"",IF(AND(F76="Yes",G76="Pass",H76="Pass",I76="Pass",J76="Pass"),"All pass","FAIL: hold"))</f>
        <v/>
      </c>
      <c r="M76" s="3" t="str">
        <f>IF(L76&lt;&gt;"FAIL: hold","",IF(SUMPRODUCT(MAX((A$2:A75=A76)*(L$2:L75="All pass")*B$2:B75))=0,"Start of the shift",SUMPRODUCT(MAX((A$2:A75=A76)*(L$2:L75="All pass")*B$2:B75))))</f>
        <v/>
      </c>
      <c r="N76" s="4" t="n"/>
      <c r="O76" s="4" t="n"/>
      <c r="P76" s="2" t="n"/>
      <c r="Q76" s="4" t="str">
        <f>IF(OR(A76="",P76=""),"",NETWORKDAYS(A76,P76)-1)</f>
        <v/>
      </c>
    </row>
    <row r="77">
      <c r="A77" s="2" t="n"/>
      <c r="B77" s="3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str">
        <f>IF(OR(A77="",G77=""),"",IF(AND(F77="Yes",G77="Pass",H77="Pass",I77="Pass",J77="Pass"),"All pass","FAIL: hold"))</f>
        <v/>
      </c>
      <c r="M77" s="3" t="str">
        <f>IF(L77&lt;&gt;"FAIL: hold","",IF(SUMPRODUCT(MAX((A$2:A76=A77)*(L$2:L76="All pass")*B$2:B76))=0,"Start of the shift",SUMPRODUCT(MAX((A$2:A76=A77)*(L$2:L76="All pass")*B$2:B76))))</f>
        <v/>
      </c>
      <c r="N77" s="4" t="n"/>
      <c r="O77" s="4" t="n"/>
      <c r="P77" s="2" t="n"/>
      <c r="Q77" s="4" t="str">
        <f>IF(OR(A77="",P77=""),"",NETWORKDAYS(A77,P77)-1)</f>
        <v/>
      </c>
    </row>
    <row r="78">
      <c r="A78" s="2" t="n"/>
      <c r="B78" s="3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str">
        <f>IF(OR(A78="",G78=""),"",IF(AND(F78="Yes",G78="Pass",H78="Pass",I78="Pass",J78="Pass"),"All pass","FAIL: hold"))</f>
        <v/>
      </c>
      <c r="M78" s="3" t="str">
        <f>IF(L78&lt;&gt;"FAIL: hold","",IF(SUMPRODUCT(MAX((A$2:A77=A78)*(L$2:L77="All pass")*B$2:B77))=0,"Start of the shift",SUMPRODUCT(MAX((A$2:A77=A78)*(L$2:L77="All pass")*B$2:B77))))</f>
        <v/>
      </c>
      <c r="N78" s="4" t="n"/>
      <c r="O78" s="4" t="n"/>
      <c r="P78" s="2" t="n"/>
      <c r="Q78" s="4" t="str">
        <f>IF(OR(A78="",P78=""),"",NETWORKDAYS(A78,P78)-1)</f>
        <v/>
      </c>
    </row>
    <row r="79">
      <c r="A79" s="2" t="n"/>
      <c r="B79" s="3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str">
        <f>IF(OR(A79="",G79=""),"",IF(AND(F79="Yes",G79="Pass",H79="Pass",I79="Pass",J79="Pass"),"All pass","FAIL: hold"))</f>
        <v/>
      </c>
      <c r="M79" s="3" t="str">
        <f>IF(L79&lt;&gt;"FAIL: hold","",IF(SUMPRODUCT(MAX((A$2:A78=A79)*(L$2:L78="All pass")*B$2:B78))=0,"Start of the shift",SUMPRODUCT(MAX((A$2:A78=A79)*(L$2:L78="All pass")*B$2:B78))))</f>
        <v/>
      </c>
      <c r="N79" s="4" t="n"/>
      <c r="O79" s="4" t="n"/>
      <c r="P79" s="2" t="n"/>
      <c r="Q79" s="4" t="str">
        <f>IF(OR(A79="",P79=""),"",NETWORKDAYS(A79,P79)-1)</f>
        <v/>
      </c>
    </row>
    <row r="80">
      <c r="A80" s="2" t="n"/>
      <c r="B80" s="3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str">
        <f>IF(OR(A80="",G80=""),"",IF(AND(F80="Yes",G80="Pass",H80="Pass",I80="Pass",J80="Pass"),"All pass","FAIL: hold"))</f>
        <v/>
      </c>
      <c r="M80" s="3" t="str">
        <f>IF(L80&lt;&gt;"FAIL: hold","",IF(SUMPRODUCT(MAX((A$2:A79=A80)*(L$2:L79="All pass")*B$2:B79))=0,"Start of the shift",SUMPRODUCT(MAX((A$2:A79=A80)*(L$2:L79="All pass")*B$2:B79))))</f>
        <v/>
      </c>
      <c r="N80" s="4" t="n"/>
      <c r="O80" s="4" t="n"/>
      <c r="P80" s="2" t="n"/>
      <c r="Q80" s="4" t="str">
        <f>IF(OR(A80="",P80=""),"",NETWORKDAYS(A80,P80)-1)</f>
        <v/>
      </c>
    </row>
    <row r="81">
      <c r="A81" s="2" t="n"/>
      <c r="B81" s="3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str">
        <f>IF(OR(A81="",G81=""),"",IF(AND(F81="Yes",G81="Pass",H81="Pass",I81="Pass",J81="Pass"),"All pass","FAIL: hold"))</f>
        <v/>
      </c>
      <c r="M81" s="3" t="str">
        <f>IF(L81&lt;&gt;"FAIL: hold","",IF(SUMPRODUCT(MAX((A$2:A80=A81)*(L$2:L80="All pass")*B$2:B80))=0,"Start of the shift",SUMPRODUCT(MAX((A$2:A80=A81)*(L$2:L80="All pass")*B$2:B80))))</f>
        <v/>
      </c>
      <c r="N81" s="4" t="n"/>
      <c r="O81" s="4" t="n"/>
      <c r="P81" s="2" t="n"/>
      <c r="Q81" s="4" t="str">
        <f>IF(OR(A81="",P81=""),"",NETWORKDAYS(A81,P81)-1)</f>
        <v/>
      </c>
    </row>
    <row r="82">
      <c r="A82" s="2" t="n"/>
      <c r="B82" s="3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str">
        <f>IF(OR(A82="",G82=""),"",IF(AND(F82="Yes",G82="Pass",H82="Pass",I82="Pass",J82="Pass"),"All pass","FAIL: hold"))</f>
        <v/>
      </c>
      <c r="M82" s="3" t="str">
        <f>IF(L82&lt;&gt;"FAIL: hold","",IF(SUMPRODUCT(MAX((A$2:A81=A82)*(L$2:L81="All pass")*B$2:B81))=0,"Start of the shift",SUMPRODUCT(MAX((A$2:A81=A82)*(L$2:L81="All pass")*B$2:B81))))</f>
        <v/>
      </c>
      <c r="N82" s="4" t="n"/>
      <c r="O82" s="4" t="n"/>
      <c r="P82" s="2" t="n"/>
      <c r="Q82" s="4" t="str">
        <f>IF(OR(A82="",P82=""),"",NETWORKDAYS(A82,P82)-1)</f>
        <v/>
      </c>
    </row>
    <row r="83">
      <c r="A83" s="2" t="n"/>
      <c r="B83" s="3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str">
        <f>IF(OR(A83="",G83=""),"",IF(AND(F83="Yes",G83="Pass",H83="Pass",I83="Pass",J83="Pass"),"All pass","FAIL: hold"))</f>
        <v/>
      </c>
      <c r="M83" s="3" t="str">
        <f>IF(L83&lt;&gt;"FAIL: hold","",IF(SUMPRODUCT(MAX((A$2:A82=A83)*(L$2:L82="All pass")*B$2:B82))=0,"Start of the shift",SUMPRODUCT(MAX((A$2:A82=A83)*(L$2:L82="All pass")*B$2:B82))))</f>
        <v/>
      </c>
      <c r="N83" s="4" t="n"/>
      <c r="O83" s="4" t="n"/>
      <c r="P83" s="2" t="n"/>
      <c r="Q83" s="4" t="str">
        <f>IF(OR(A83="",P83=""),"",NETWORKDAYS(A83,P83)-1)</f>
        <v/>
      </c>
    </row>
    <row r="84">
      <c r="A84" s="2" t="n"/>
      <c r="B84" s="3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str">
        <f>IF(OR(A84="",G84=""),"",IF(AND(F84="Yes",G84="Pass",H84="Pass",I84="Pass",J84="Pass"),"All pass","FAIL: hold"))</f>
        <v/>
      </c>
      <c r="M84" s="3" t="str">
        <f>IF(L84&lt;&gt;"FAIL: hold","",IF(SUMPRODUCT(MAX((A$2:A83=A84)*(L$2:L83="All pass")*B$2:B83))=0,"Start of the shift",SUMPRODUCT(MAX((A$2:A83=A84)*(L$2:L83="All pass")*B$2:B83))))</f>
        <v/>
      </c>
      <c r="N84" s="4" t="n"/>
      <c r="O84" s="4" t="n"/>
      <c r="P84" s="2" t="n"/>
      <c r="Q84" s="4" t="str">
        <f>IF(OR(A84="",P84=""),"",NETWORKDAYS(A84,P84)-1)</f>
        <v/>
      </c>
    </row>
    <row r="85">
      <c r="A85" s="2" t="n"/>
      <c r="B85" s="3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str">
        <f>IF(OR(A85="",G85=""),"",IF(AND(F85="Yes",G85="Pass",H85="Pass",I85="Pass",J85="Pass"),"All pass","FAIL: hold"))</f>
        <v/>
      </c>
      <c r="M85" s="3" t="str">
        <f>IF(L85&lt;&gt;"FAIL: hold","",IF(SUMPRODUCT(MAX((A$2:A84=A85)*(L$2:L84="All pass")*B$2:B84))=0,"Start of the shift",SUMPRODUCT(MAX((A$2:A84=A85)*(L$2:L84="All pass")*B$2:B84))))</f>
        <v/>
      </c>
      <c r="N85" s="4" t="n"/>
      <c r="O85" s="4" t="n"/>
      <c r="P85" s="2" t="n"/>
      <c r="Q85" s="4" t="str">
        <f>IF(OR(A85="",P85=""),"",NETWORKDAYS(A85,P85)-1)</f>
        <v/>
      </c>
    </row>
    <row r="86">
      <c r="A86" s="2" t="n"/>
      <c r="B86" s="3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str">
        <f>IF(OR(A86="",G86=""),"",IF(AND(F86="Yes",G86="Pass",H86="Pass",I86="Pass",J86="Pass"),"All pass","FAIL: hold"))</f>
        <v/>
      </c>
      <c r="M86" s="3" t="str">
        <f>IF(L86&lt;&gt;"FAIL: hold","",IF(SUMPRODUCT(MAX((A$2:A85=A86)*(L$2:L85="All pass")*B$2:B85))=0,"Start of the shift",SUMPRODUCT(MAX((A$2:A85=A86)*(L$2:L85="All pass")*B$2:B85))))</f>
        <v/>
      </c>
      <c r="N86" s="4" t="n"/>
      <c r="O86" s="4" t="n"/>
      <c r="P86" s="2" t="n"/>
      <c r="Q86" s="4" t="str">
        <f>IF(OR(A86="",P86=""),"",NETWORKDAYS(A86,P86)-1)</f>
        <v/>
      </c>
    </row>
    <row r="87">
      <c r="A87" s="2" t="n"/>
      <c r="B87" s="3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str">
        <f>IF(OR(A87="",G87=""),"",IF(AND(F87="Yes",G87="Pass",H87="Pass",I87="Pass",J87="Pass"),"All pass","FAIL: hold"))</f>
        <v/>
      </c>
      <c r="M87" s="3" t="str">
        <f>IF(L87&lt;&gt;"FAIL: hold","",IF(SUMPRODUCT(MAX((A$2:A86=A87)*(L$2:L86="All pass")*B$2:B86))=0,"Start of the shift",SUMPRODUCT(MAX((A$2:A86=A87)*(L$2:L86="All pass")*B$2:B86))))</f>
        <v/>
      </c>
      <c r="N87" s="4" t="n"/>
      <c r="O87" s="4" t="n"/>
      <c r="P87" s="2" t="n"/>
      <c r="Q87" s="4" t="str">
        <f>IF(OR(A87="",P87=""),"",NETWORKDAYS(A87,P87)-1)</f>
        <v/>
      </c>
    </row>
    <row r="88">
      <c r="A88" s="2" t="n"/>
      <c r="B88" s="3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str">
        <f>IF(OR(A88="",G88=""),"",IF(AND(F88="Yes",G88="Pass",H88="Pass",I88="Pass",J88="Pass"),"All pass","FAIL: hold"))</f>
        <v/>
      </c>
      <c r="M88" s="3" t="str">
        <f>IF(L88&lt;&gt;"FAIL: hold","",IF(SUMPRODUCT(MAX((A$2:A87=A88)*(L$2:L87="All pass")*B$2:B87))=0,"Start of the shift",SUMPRODUCT(MAX((A$2:A87=A88)*(L$2:L87="All pass")*B$2:B87))))</f>
        <v/>
      </c>
      <c r="N88" s="4" t="n"/>
      <c r="O88" s="4" t="n"/>
      <c r="P88" s="2" t="n"/>
      <c r="Q88" s="4" t="str">
        <f>IF(OR(A88="",P88=""),"",NETWORKDAYS(A88,P88)-1)</f>
        <v/>
      </c>
    </row>
    <row r="89">
      <c r="A89" s="2" t="n"/>
      <c r="B89" s="3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str">
        <f>IF(OR(A89="",G89=""),"",IF(AND(F89="Yes",G89="Pass",H89="Pass",I89="Pass",J89="Pass"),"All pass","FAIL: hold"))</f>
        <v/>
      </c>
      <c r="M89" s="3" t="str">
        <f>IF(L89&lt;&gt;"FAIL: hold","",IF(SUMPRODUCT(MAX((A$2:A88=A89)*(L$2:L88="All pass")*B$2:B88))=0,"Start of the shift",SUMPRODUCT(MAX((A$2:A88=A89)*(L$2:L88="All pass")*B$2:B88))))</f>
        <v/>
      </c>
      <c r="N89" s="4" t="n"/>
      <c r="O89" s="4" t="n"/>
      <c r="P89" s="2" t="n"/>
      <c r="Q89" s="4" t="str">
        <f>IF(OR(A89="",P89=""),"",NETWORKDAYS(A89,P89)-1)</f>
        <v/>
      </c>
    </row>
    <row r="90">
      <c r="A90" s="2" t="n"/>
      <c r="B90" s="3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str">
        <f>IF(OR(A90="",G90=""),"",IF(AND(F90="Yes",G90="Pass",H90="Pass",I90="Pass",J90="Pass"),"All pass","FAIL: hold"))</f>
        <v/>
      </c>
      <c r="M90" s="3" t="str">
        <f>IF(L90&lt;&gt;"FAIL: hold","",IF(SUMPRODUCT(MAX((A$2:A89=A90)*(L$2:L89="All pass")*B$2:B89))=0,"Start of the shift",SUMPRODUCT(MAX((A$2:A89=A90)*(L$2:L89="All pass")*B$2:B89))))</f>
        <v/>
      </c>
      <c r="N90" s="4" t="n"/>
      <c r="O90" s="4" t="n"/>
      <c r="P90" s="2" t="n"/>
      <c r="Q90" s="4" t="str">
        <f>IF(OR(A90="",P90=""),"",NETWORKDAYS(A90,P90)-1)</f>
        <v/>
      </c>
    </row>
    <row r="91">
      <c r="A91" s="2" t="n"/>
      <c r="B91" s="3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str">
        <f>IF(OR(A91="",G91=""),"",IF(AND(F91="Yes",G91="Pass",H91="Pass",I91="Pass",J91="Pass"),"All pass","FAIL: hold"))</f>
        <v/>
      </c>
      <c r="M91" s="3" t="str">
        <f>IF(L91&lt;&gt;"FAIL: hold","",IF(SUMPRODUCT(MAX((A$2:A90=A91)*(L$2:L90="All pass")*B$2:B90))=0,"Start of the shift",SUMPRODUCT(MAX((A$2:A90=A91)*(L$2:L90="All pass")*B$2:B90))))</f>
        <v/>
      </c>
      <c r="N91" s="4" t="n"/>
      <c r="O91" s="4" t="n"/>
      <c r="P91" s="2" t="n"/>
      <c r="Q91" s="4" t="str">
        <f>IF(OR(A91="",P91=""),"",NETWORKDAYS(A91,P91)-1)</f>
        <v/>
      </c>
    </row>
    <row r="92">
      <c r="A92" s="2" t="n"/>
      <c r="B92" s="3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str">
        <f>IF(OR(A92="",G92=""),"",IF(AND(F92="Yes",G92="Pass",H92="Pass",I92="Pass",J92="Pass"),"All pass","FAIL: hold"))</f>
        <v/>
      </c>
      <c r="M92" s="3" t="str">
        <f>IF(L92&lt;&gt;"FAIL: hold","",IF(SUMPRODUCT(MAX((A$2:A91=A92)*(L$2:L91="All pass")*B$2:B91))=0,"Start of the shift",SUMPRODUCT(MAX((A$2:A91=A92)*(L$2:L91="All pass")*B$2:B91))))</f>
        <v/>
      </c>
      <c r="N92" s="4" t="n"/>
      <c r="O92" s="4" t="n"/>
      <c r="P92" s="2" t="n"/>
      <c r="Q92" s="4" t="str">
        <f>IF(OR(A92="",P92=""),"",NETWORKDAYS(A92,P92)-1)</f>
        <v/>
      </c>
    </row>
    <row r="93">
      <c r="A93" s="2" t="n"/>
      <c r="B93" s="3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str">
        <f>IF(OR(A93="",G93=""),"",IF(AND(F93="Yes",G93="Pass",H93="Pass",I93="Pass",J93="Pass"),"All pass","FAIL: hold"))</f>
        <v/>
      </c>
      <c r="M93" s="3" t="str">
        <f>IF(L93&lt;&gt;"FAIL: hold","",IF(SUMPRODUCT(MAX((A$2:A92=A93)*(L$2:L92="All pass")*B$2:B92))=0,"Start of the shift",SUMPRODUCT(MAX((A$2:A92=A93)*(L$2:L92="All pass")*B$2:B92))))</f>
        <v/>
      </c>
      <c r="N93" s="4" t="n"/>
      <c r="O93" s="4" t="n"/>
      <c r="P93" s="2" t="n"/>
      <c r="Q93" s="4" t="str">
        <f>IF(OR(A93="",P93=""),"",NETWORKDAYS(A93,P93)-1)</f>
        <v/>
      </c>
    </row>
    <row r="94">
      <c r="A94" s="2" t="n"/>
      <c r="B94" s="3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str">
        <f>IF(OR(A94="",G94=""),"",IF(AND(F94="Yes",G94="Pass",H94="Pass",I94="Pass",J94="Pass"),"All pass","FAIL: hold"))</f>
        <v/>
      </c>
      <c r="M94" s="3" t="str">
        <f>IF(L94&lt;&gt;"FAIL: hold","",IF(SUMPRODUCT(MAX((A$2:A93=A94)*(L$2:L93="All pass")*B$2:B93))=0,"Start of the shift",SUMPRODUCT(MAX((A$2:A93=A94)*(L$2:L93="All pass")*B$2:B93))))</f>
        <v/>
      </c>
      <c r="N94" s="4" t="n"/>
      <c r="O94" s="4" t="n"/>
      <c r="P94" s="2" t="n"/>
      <c r="Q94" s="4" t="str">
        <f>IF(OR(A94="",P94=""),"",NETWORKDAYS(A94,P94)-1)</f>
        <v/>
      </c>
    </row>
    <row r="95">
      <c r="A95" s="2" t="n"/>
      <c r="B95" s="3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str">
        <f>IF(OR(A95="",G95=""),"",IF(AND(F95="Yes",G95="Pass",H95="Pass",I95="Pass",J95="Pass"),"All pass","FAIL: hold"))</f>
        <v/>
      </c>
      <c r="M95" s="3" t="str">
        <f>IF(L95&lt;&gt;"FAIL: hold","",IF(SUMPRODUCT(MAX((A$2:A94=A95)*(L$2:L94="All pass")*B$2:B94))=0,"Start of the shift",SUMPRODUCT(MAX((A$2:A94=A95)*(L$2:L94="All pass")*B$2:B94))))</f>
        <v/>
      </c>
      <c r="N95" s="4" t="n"/>
      <c r="O95" s="4" t="n"/>
      <c r="P95" s="2" t="n"/>
      <c r="Q95" s="4" t="str">
        <f>IF(OR(A95="",P95=""),"",NETWORKDAYS(A95,P95)-1)</f>
        <v/>
      </c>
    </row>
    <row r="96">
      <c r="A96" s="2" t="n"/>
      <c r="B96" s="3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str">
        <f>IF(OR(A96="",G96=""),"",IF(AND(F96="Yes",G96="Pass",H96="Pass",I96="Pass",J96="Pass"),"All pass","FAIL: hold"))</f>
        <v/>
      </c>
      <c r="M96" s="3" t="str">
        <f>IF(L96&lt;&gt;"FAIL: hold","",IF(SUMPRODUCT(MAX((A$2:A95=A96)*(L$2:L95="All pass")*B$2:B95))=0,"Start of the shift",SUMPRODUCT(MAX((A$2:A95=A96)*(L$2:L95="All pass")*B$2:B95))))</f>
        <v/>
      </c>
      <c r="N96" s="4" t="n"/>
      <c r="O96" s="4" t="n"/>
      <c r="P96" s="2" t="n"/>
      <c r="Q96" s="4" t="str">
        <f>IF(OR(A96="",P96=""),"",NETWORKDAYS(A96,P96)-1)</f>
        <v/>
      </c>
    </row>
    <row r="97">
      <c r="A97" s="2" t="n"/>
      <c r="B97" s="3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str">
        <f>IF(OR(A97="",G97=""),"",IF(AND(F97="Yes",G97="Pass",H97="Pass",I97="Pass",J97="Pass"),"All pass","FAIL: hold"))</f>
        <v/>
      </c>
      <c r="M97" s="3" t="str">
        <f>IF(L97&lt;&gt;"FAIL: hold","",IF(SUMPRODUCT(MAX((A$2:A96=A97)*(L$2:L96="All pass")*B$2:B96))=0,"Start of the shift",SUMPRODUCT(MAX((A$2:A96=A97)*(L$2:L96="All pass")*B$2:B96))))</f>
        <v/>
      </c>
      <c r="N97" s="4" t="n"/>
      <c r="O97" s="4" t="n"/>
      <c r="P97" s="2" t="n"/>
      <c r="Q97" s="4" t="str">
        <f>IF(OR(A97="",P97=""),"",NETWORKDAYS(A97,P97)-1)</f>
        <v/>
      </c>
    </row>
    <row r="98">
      <c r="A98" s="2" t="n"/>
      <c r="B98" s="3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str">
        <f>IF(OR(A98="",G98=""),"",IF(AND(F98="Yes",G98="Pass",H98="Pass",I98="Pass",J98="Pass"),"All pass","FAIL: hold"))</f>
        <v/>
      </c>
      <c r="M98" s="3" t="str">
        <f>IF(L98&lt;&gt;"FAIL: hold","",IF(SUMPRODUCT(MAX((A$2:A97=A98)*(L$2:L97="All pass")*B$2:B97))=0,"Start of the shift",SUMPRODUCT(MAX((A$2:A97=A98)*(L$2:L97="All pass")*B$2:B97))))</f>
        <v/>
      </c>
      <c r="N98" s="4" t="n"/>
      <c r="O98" s="4" t="n"/>
      <c r="P98" s="2" t="n"/>
      <c r="Q98" s="4" t="str">
        <f>IF(OR(A98="",P98=""),"",NETWORKDAYS(A98,P98)-1)</f>
        <v/>
      </c>
    </row>
    <row r="99">
      <c r="A99" s="2" t="n"/>
      <c r="B99" s="3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str">
        <f>IF(OR(A99="",G99=""),"",IF(AND(F99="Yes",G99="Pass",H99="Pass",I99="Pass",J99="Pass"),"All pass","FAIL: hold"))</f>
        <v/>
      </c>
      <c r="M99" s="3" t="str">
        <f>IF(L99&lt;&gt;"FAIL: hold","",IF(SUMPRODUCT(MAX((A$2:A98=A99)*(L$2:L98="All pass")*B$2:B98))=0,"Start of the shift",SUMPRODUCT(MAX((A$2:A98=A99)*(L$2:L98="All pass")*B$2:B98))))</f>
        <v/>
      </c>
      <c r="N99" s="4" t="n"/>
      <c r="O99" s="4" t="n"/>
      <c r="P99" s="2" t="n"/>
      <c r="Q99" s="4" t="str">
        <f>IF(OR(A99="",P99=""),"",NETWORKDAYS(A99,P99)-1)</f>
        <v/>
      </c>
    </row>
    <row r="100">
      <c r="A100" s="2" t="n"/>
      <c r="B100" s="3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str">
        <f>IF(OR(A100="",G100=""),"",IF(AND(F100="Yes",G100="Pass",H100="Pass",I100="Pass",J100="Pass"),"All pass","FAIL: hold"))</f>
        <v/>
      </c>
      <c r="M100" s="3" t="str">
        <f>IF(L100&lt;&gt;"FAIL: hold","",IF(SUMPRODUCT(MAX((A$2:A99=A100)*(L$2:L99="All pass")*B$2:B99))=0,"Start of the shift",SUMPRODUCT(MAX((A$2:A99=A100)*(L$2:L99="All pass")*B$2:B99))))</f>
        <v/>
      </c>
      <c r="N100" s="4" t="n"/>
      <c r="O100" s="4" t="n"/>
      <c r="P100" s="2" t="n"/>
      <c r="Q100" s="4" t="str">
        <f>IF(OR(A100="",P100=""),"",NETWORKDAYS(A100,P100)-1)</f>
        <v/>
      </c>
    </row>
    <row r="101">
      <c r="A101" s="2" t="n"/>
      <c r="B101" s="3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str">
        <f>IF(OR(A101="",G101=""),"",IF(AND(F101="Yes",G101="Pass",H101="Pass",I101="Pass",J101="Pass"),"All pass","FAIL: hold"))</f>
        <v/>
      </c>
      <c r="M101" s="3" t="str">
        <f>IF(L101&lt;&gt;"FAIL: hold","",IF(SUMPRODUCT(MAX((A$2:A100=A101)*(L$2:L100="All pass")*B$2:B100))=0,"Start of the shift",SUMPRODUCT(MAX((A$2:A100=A101)*(L$2:L100="All pass")*B$2:B100))))</f>
        <v/>
      </c>
      <c r="N101" s="4" t="n"/>
      <c r="O101" s="4" t="n"/>
      <c r="P101" s="2" t="n"/>
      <c r="Q101" s="4" t="str">
        <f>IF(OR(A101="",P101=""),"",NETWORKDAYS(A101,P101)-1)</f>
        <v/>
      </c>
    </row>
    <row r="102">
      <c r="A102" s="2" t="n"/>
      <c r="B102" s="3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str">
        <f>IF(OR(A102="",G102=""),"",IF(AND(F102="Yes",G102="Pass",H102="Pass",I102="Pass",J102="Pass"),"All pass","FAIL: hold"))</f>
        <v/>
      </c>
      <c r="M102" s="3" t="str">
        <f>IF(L102&lt;&gt;"FAIL: hold","",IF(SUMPRODUCT(MAX((A$2:A101=A102)*(L$2:L101="All pass")*B$2:B101))=0,"Start of the shift",SUMPRODUCT(MAX((A$2:A101=A102)*(L$2:L101="All pass")*B$2:B101))))</f>
        <v/>
      </c>
      <c r="N102" s="4" t="n"/>
      <c r="O102" s="4" t="n"/>
      <c r="P102" s="2" t="n"/>
      <c r="Q102" s="4" t="str">
        <f>IF(OR(A102="",P102=""),"",NETWORKDAYS(A102,P102)-1)</f>
        <v/>
      </c>
    </row>
    <row r="103">
      <c r="A103" s="2" t="n"/>
      <c r="B103" s="3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str">
        <f>IF(OR(A103="",G103=""),"",IF(AND(F103="Yes",G103="Pass",H103="Pass",I103="Pass",J103="Pass"),"All pass","FAIL: hold"))</f>
        <v/>
      </c>
      <c r="M103" s="3" t="str">
        <f>IF(L103&lt;&gt;"FAIL: hold","",IF(SUMPRODUCT(MAX((A$2:A102=A103)*(L$2:L102="All pass")*B$2:B102))=0,"Start of the shift",SUMPRODUCT(MAX((A$2:A102=A103)*(L$2:L102="All pass")*B$2:B102))))</f>
        <v/>
      </c>
      <c r="N103" s="4" t="n"/>
      <c r="O103" s="4" t="n"/>
      <c r="P103" s="2" t="n"/>
      <c r="Q103" s="4" t="str">
        <f>IF(OR(A103="",P103=""),"",NETWORKDAYS(A103,P103)-1)</f>
        <v/>
      </c>
    </row>
    <row r="104">
      <c r="A104" s="2" t="n"/>
      <c r="B104" s="3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str">
        <f>IF(OR(A104="",G104=""),"",IF(AND(F104="Yes",G104="Pass",H104="Pass",I104="Pass",J104="Pass"),"All pass","FAIL: hold"))</f>
        <v/>
      </c>
      <c r="M104" s="3" t="str">
        <f>IF(L104&lt;&gt;"FAIL: hold","",IF(SUMPRODUCT(MAX((A$2:A103=A104)*(L$2:L103="All pass")*B$2:B103))=0,"Start of the shift",SUMPRODUCT(MAX((A$2:A103=A104)*(L$2:L103="All pass")*B$2:B103))))</f>
        <v/>
      </c>
      <c r="N104" s="4" t="n"/>
      <c r="O104" s="4" t="n"/>
      <c r="P104" s="2" t="n"/>
      <c r="Q104" s="4" t="str">
        <f>IF(OR(A104="",P104=""),"",NETWORKDAYS(A104,P104)-1)</f>
        <v/>
      </c>
    </row>
    <row r="105">
      <c r="A105" s="2" t="n"/>
      <c r="B105" s="3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str">
        <f>IF(OR(A105="",G105=""),"",IF(AND(F105="Yes",G105="Pass",H105="Pass",I105="Pass",J105="Pass"),"All pass","FAIL: hold"))</f>
        <v/>
      </c>
      <c r="M105" s="3" t="str">
        <f>IF(L105&lt;&gt;"FAIL: hold","",IF(SUMPRODUCT(MAX((A$2:A104=A105)*(L$2:L104="All pass")*B$2:B104))=0,"Start of the shift",SUMPRODUCT(MAX((A$2:A104=A105)*(L$2:L104="All pass")*B$2:B104))))</f>
        <v/>
      </c>
      <c r="N105" s="4" t="n"/>
      <c r="O105" s="4" t="n"/>
      <c r="P105" s="2" t="n"/>
      <c r="Q105" s="4" t="str">
        <f>IF(OR(A105="",P105=""),"",NETWORKDAYS(A105,P105)-1)</f>
        <v/>
      </c>
    </row>
    <row r="106">
      <c r="A106" s="2" t="n"/>
      <c r="B106" s="3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str">
        <f>IF(OR(A106="",G106=""),"",IF(AND(F106="Yes",G106="Pass",H106="Pass",I106="Pass",J106="Pass"),"All pass","FAIL: hold"))</f>
        <v/>
      </c>
      <c r="M106" s="3" t="str">
        <f>IF(L106&lt;&gt;"FAIL: hold","",IF(SUMPRODUCT(MAX((A$2:A105=A106)*(L$2:L105="All pass")*B$2:B105))=0,"Start of the shift",SUMPRODUCT(MAX((A$2:A105=A106)*(L$2:L105="All pass")*B$2:B105))))</f>
        <v/>
      </c>
      <c r="N106" s="4" t="n"/>
      <c r="O106" s="4" t="n"/>
      <c r="P106" s="2" t="n"/>
      <c r="Q106" s="4" t="str">
        <f>IF(OR(A106="",P106=""),"",NETWORKDAYS(A106,P106)-1)</f>
        <v/>
      </c>
    </row>
    <row r="107">
      <c r="A107" s="2" t="n"/>
      <c r="B107" s="3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str">
        <f>IF(OR(A107="",G107=""),"",IF(AND(F107="Yes",G107="Pass",H107="Pass",I107="Pass",J107="Pass"),"All pass","FAIL: hold"))</f>
        <v/>
      </c>
      <c r="M107" s="3" t="str">
        <f>IF(L107&lt;&gt;"FAIL: hold","",IF(SUMPRODUCT(MAX((A$2:A106=A107)*(L$2:L106="All pass")*B$2:B106))=0,"Start of the shift",SUMPRODUCT(MAX((A$2:A106=A107)*(L$2:L106="All pass")*B$2:B106))))</f>
        <v/>
      </c>
      <c r="N107" s="4" t="n"/>
      <c r="O107" s="4" t="n"/>
      <c r="P107" s="2" t="n"/>
      <c r="Q107" s="4" t="str">
        <f>IF(OR(A107="",P107=""),"",NETWORKDAYS(A107,P107)-1)</f>
        <v/>
      </c>
    </row>
    <row r="108">
      <c r="A108" s="2" t="n"/>
      <c r="B108" s="3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str">
        <f>IF(OR(A108="",G108=""),"",IF(AND(F108="Yes",G108="Pass",H108="Pass",I108="Pass",J108="Pass"),"All pass","FAIL: hold"))</f>
        <v/>
      </c>
      <c r="M108" s="3" t="str">
        <f>IF(L108&lt;&gt;"FAIL: hold","",IF(SUMPRODUCT(MAX((A$2:A107=A108)*(L$2:L107="All pass")*B$2:B107))=0,"Start of the shift",SUMPRODUCT(MAX((A$2:A107=A108)*(L$2:L107="All pass")*B$2:B107))))</f>
        <v/>
      </c>
      <c r="N108" s="4" t="n"/>
      <c r="O108" s="4" t="n"/>
      <c r="P108" s="2" t="n"/>
      <c r="Q108" s="4" t="str">
        <f>IF(OR(A108="",P108=""),"",NETWORKDAYS(A108,P108)-1)</f>
        <v/>
      </c>
    </row>
    <row r="109">
      <c r="A109" s="2" t="n"/>
      <c r="B109" s="3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str">
        <f>IF(OR(A109="",G109=""),"",IF(AND(F109="Yes",G109="Pass",H109="Pass",I109="Pass",J109="Pass"),"All pass","FAIL: hold"))</f>
        <v/>
      </c>
      <c r="M109" s="3" t="str">
        <f>IF(L109&lt;&gt;"FAIL: hold","",IF(SUMPRODUCT(MAX((A$2:A108=A109)*(L$2:L108="All pass")*B$2:B108))=0,"Start of the shift",SUMPRODUCT(MAX((A$2:A108=A109)*(L$2:L108="All pass")*B$2:B108))))</f>
        <v/>
      </c>
      <c r="N109" s="4" t="n"/>
      <c r="O109" s="4" t="n"/>
      <c r="P109" s="2" t="n"/>
      <c r="Q109" s="4" t="str">
        <f>IF(OR(A109="",P109=""),"",NETWORKDAYS(A109,P109)-1)</f>
        <v/>
      </c>
    </row>
    <row r="110">
      <c r="A110" s="2" t="n"/>
      <c r="B110" s="3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str">
        <f>IF(OR(A110="",G110=""),"",IF(AND(F110="Yes",G110="Pass",H110="Pass",I110="Pass",J110="Pass"),"All pass","FAIL: hold"))</f>
        <v/>
      </c>
      <c r="M110" s="3" t="str">
        <f>IF(L110&lt;&gt;"FAIL: hold","",IF(SUMPRODUCT(MAX((A$2:A109=A110)*(L$2:L109="All pass")*B$2:B109))=0,"Start of the shift",SUMPRODUCT(MAX((A$2:A109=A110)*(L$2:L109="All pass")*B$2:B109))))</f>
        <v/>
      </c>
      <c r="N110" s="4" t="n"/>
      <c r="O110" s="4" t="n"/>
      <c r="P110" s="2" t="n"/>
      <c r="Q110" s="4" t="str">
        <f>IF(OR(A110="",P110=""),"",NETWORKDAYS(A110,P110)-1)</f>
        <v/>
      </c>
    </row>
    <row r="111">
      <c r="A111" s="2" t="n"/>
      <c r="B111" s="3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str">
        <f>IF(OR(A111="",G111=""),"",IF(AND(F111="Yes",G111="Pass",H111="Pass",I111="Pass",J111="Pass"),"All pass","FAIL: hold"))</f>
        <v/>
      </c>
      <c r="M111" s="3" t="str">
        <f>IF(L111&lt;&gt;"FAIL: hold","",IF(SUMPRODUCT(MAX((A$2:A110=A111)*(L$2:L110="All pass")*B$2:B110))=0,"Start of the shift",SUMPRODUCT(MAX((A$2:A110=A111)*(L$2:L110="All pass")*B$2:B110))))</f>
        <v/>
      </c>
      <c r="N111" s="4" t="n"/>
      <c r="O111" s="4" t="n"/>
      <c r="P111" s="2" t="n"/>
      <c r="Q111" s="4" t="str">
        <f>IF(OR(A111="",P111=""),"",NETWORKDAYS(A111,P111)-1)</f>
        <v/>
      </c>
    </row>
    <row r="112">
      <c r="A112" s="2" t="n"/>
      <c r="B112" s="3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str">
        <f>IF(OR(A112="",G112=""),"",IF(AND(F112="Yes",G112="Pass",H112="Pass",I112="Pass",J112="Pass"),"All pass","FAIL: hold"))</f>
        <v/>
      </c>
      <c r="M112" s="3" t="str">
        <f>IF(L112&lt;&gt;"FAIL: hold","",IF(SUMPRODUCT(MAX((A$2:A111=A112)*(L$2:L111="All pass")*B$2:B111))=0,"Start of the shift",SUMPRODUCT(MAX((A$2:A111=A112)*(L$2:L111="All pass")*B$2:B111))))</f>
        <v/>
      </c>
      <c r="N112" s="4" t="n"/>
      <c r="O112" s="4" t="n"/>
      <c r="P112" s="2" t="n"/>
      <c r="Q112" s="4" t="str">
        <f>IF(OR(A112="",P112=""),"",NETWORKDAYS(A112,P112)-1)</f>
        <v/>
      </c>
    </row>
    <row r="113">
      <c r="A113" s="2" t="n"/>
      <c r="B113" s="3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str">
        <f>IF(OR(A113="",G113=""),"",IF(AND(F113="Yes",G113="Pass",H113="Pass",I113="Pass",J113="Pass"),"All pass","FAIL: hold"))</f>
        <v/>
      </c>
      <c r="M113" s="3" t="str">
        <f>IF(L113&lt;&gt;"FAIL: hold","",IF(SUMPRODUCT(MAX((A$2:A112=A113)*(L$2:L112="All pass")*B$2:B112))=0,"Start of the shift",SUMPRODUCT(MAX((A$2:A112=A113)*(L$2:L112="All pass")*B$2:B112))))</f>
        <v/>
      </c>
      <c r="N113" s="4" t="n"/>
      <c r="O113" s="4" t="n"/>
      <c r="P113" s="2" t="n"/>
      <c r="Q113" s="4" t="str">
        <f>IF(OR(A113="",P113=""),"",NETWORKDAYS(A113,P113)-1)</f>
        <v/>
      </c>
    </row>
    <row r="114">
      <c r="A114" s="2" t="n"/>
      <c r="B114" s="3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str">
        <f>IF(OR(A114="",G114=""),"",IF(AND(F114="Yes",G114="Pass",H114="Pass",I114="Pass",J114="Pass"),"All pass","FAIL: hold"))</f>
        <v/>
      </c>
      <c r="M114" s="3" t="str">
        <f>IF(L114&lt;&gt;"FAIL: hold","",IF(SUMPRODUCT(MAX((A$2:A113=A114)*(L$2:L113="All pass")*B$2:B113))=0,"Start of the shift",SUMPRODUCT(MAX((A$2:A113=A114)*(L$2:L113="All pass")*B$2:B113))))</f>
        <v/>
      </c>
      <c r="N114" s="4" t="n"/>
      <c r="O114" s="4" t="n"/>
      <c r="P114" s="2" t="n"/>
      <c r="Q114" s="4" t="str">
        <f>IF(OR(A114="",P114=""),"",NETWORKDAYS(A114,P114)-1)</f>
        <v/>
      </c>
    </row>
    <row r="115">
      <c r="A115" s="2" t="n"/>
      <c r="B115" s="3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str">
        <f>IF(OR(A115="",G115=""),"",IF(AND(F115="Yes",G115="Pass",H115="Pass",I115="Pass",J115="Pass"),"All pass","FAIL: hold"))</f>
        <v/>
      </c>
      <c r="M115" s="3" t="str">
        <f>IF(L115&lt;&gt;"FAIL: hold","",IF(SUMPRODUCT(MAX((A$2:A114=A115)*(L$2:L114="All pass")*B$2:B114))=0,"Start of the shift",SUMPRODUCT(MAX((A$2:A114=A115)*(L$2:L114="All pass")*B$2:B114))))</f>
        <v/>
      </c>
      <c r="N115" s="4" t="n"/>
      <c r="O115" s="4" t="n"/>
      <c r="P115" s="2" t="n"/>
      <c r="Q115" s="4" t="str">
        <f>IF(OR(A115="",P115=""),"",NETWORKDAYS(A115,P115)-1)</f>
        <v/>
      </c>
    </row>
    <row r="116">
      <c r="A116" s="2" t="n"/>
      <c r="B116" s="3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str">
        <f>IF(OR(A116="",G116=""),"",IF(AND(F116="Yes",G116="Pass",H116="Pass",I116="Pass",J116="Pass"),"All pass","FAIL: hold"))</f>
        <v/>
      </c>
      <c r="M116" s="3" t="str">
        <f>IF(L116&lt;&gt;"FAIL: hold","",IF(SUMPRODUCT(MAX((A$2:A115=A116)*(L$2:L115="All pass")*B$2:B115))=0,"Start of the shift",SUMPRODUCT(MAX((A$2:A115=A116)*(L$2:L115="All pass")*B$2:B115))))</f>
        <v/>
      </c>
      <c r="N116" s="4" t="n"/>
      <c r="O116" s="4" t="n"/>
      <c r="P116" s="2" t="n"/>
      <c r="Q116" s="4" t="str">
        <f>IF(OR(A116="",P116=""),"",NETWORKDAYS(A116,P116)-1)</f>
        <v/>
      </c>
    </row>
    <row r="117">
      <c r="A117" s="2" t="n"/>
      <c r="B117" s="3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str">
        <f>IF(OR(A117="",G117=""),"",IF(AND(F117="Yes",G117="Pass",H117="Pass",I117="Pass",J117="Pass"),"All pass","FAIL: hold"))</f>
        <v/>
      </c>
      <c r="M117" s="3" t="str">
        <f>IF(L117&lt;&gt;"FAIL: hold","",IF(SUMPRODUCT(MAX((A$2:A116=A117)*(L$2:L116="All pass")*B$2:B116))=0,"Start of the shift",SUMPRODUCT(MAX((A$2:A116=A117)*(L$2:L116="All pass")*B$2:B116))))</f>
        <v/>
      </c>
      <c r="N117" s="4" t="n"/>
      <c r="O117" s="4" t="n"/>
      <c r="P117" s="2" t="n"/>
      <c r="Q117" s="4" t="str">
        <f>IF(OR(A117="",P117=""),"",NETWORKDAYS(A117,P117)-1)</f>
        <v/>
      </c>
    </row>
    <row r="118">
      <c r="A118" s="2" t="n"/>
      <c r="B118" s="3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str">
        <f>IF(OR(A118="",G118=""),"",IF(AND(F118="Yes",G118="Pass",H118="Pass",I118="Pass",J118="Pass"),"All pass","FAIL: hold"))</f>
        <v/>
      </c>
      <c r="M118" s="3" t="str">
        <f>IF(L118&lt;&gt;"FAIL: hold","",IF(SUMPRODUCT(MAX((A$2:A117=A118)*(L$2:L117="All pass")*B$2:B117))=0,"Start of the shift",SUMPRODUCT(MAX((A$2:A117=A118)*(L$2:L117="All pass")*B$2:B117))))</f>
        <v/>
      </c>
      <c r="N118" s="4" t="n"/>
      <c r="O118" s="4" t="n"/>
      <c r="P118" s="2" t="n"/>
      <c r="Q118" s="4" t="str">
        <f>IF(OR(A118="",P118=""),"",NETWORKDAYS(A118,P118)-1)</f>
        <v/>
      </c>
    </row>
    <row r="119">
      <c r="A119" s="2" t="n"/>
      <c r="B119" s="3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str">
        <f>IF(OR(A119="",G119=""),"",IF(AND(F119="Yes",G119="Pass",H119="Pass",I119="Pass",J119="Pass"),"All pass","FAIL: hold"))</f>
        <v/>
      </c>
      <c r="M119" s="3" t="str">
        <f>IF(L119&lt;&gt;"FAIL: hold","",IF(SUMPRODUCT(MAX((A$2:A118=A119)*(L$2:L118="All pass")*B$2:B118))=0,"Start of the shift",SUMPRODUCT(MAX((A$2:A118=A119)*(L$2:L118="All pass")*B$2:B118))))</f>
        <v/>
      </c>
      <c r="N119" s="4" t="n"/>
      <c r="O119" s="4" t="n"/>
      <c r="P119" s="2" t="n"/>
      <c r="Q119" s="4" t="str">
        <f>IF(OR(A119="",P119=""),"",NETWORKDAYS(A119,P119)-1)</f>
        <v/>
      </c>
    </row>
    <row r="120">
      <c r="A120" s="2" t="n"/>
      <c r="B120" s="3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str">
        <f>IF(OR(A120="",G120=""),"",IF(AND(F120="Yes",G120="Pass",H120="Pass",I120="Pass",J120="Pass"),"All pass","FAIL: hold"))</f>
        <v/>
      </c>
      <c r="M120" s="3" t="str">
        <f>IF(L120&lt;&gt;"FAIL: hold","",IF(SUMPRODUCT(MAX((A$2:A119=A120)*(L$2:L119="All pass")*B$2:B119))=0,"Start of the shift",SUMPRODUCT(MAX((A$2:A119=A120)*(L$2:L119="All pass")*B$2:B119))))</f>
        <v/>
      </c>
      <c r="N120" s="4" t="n"/>
      <c r="O120" s="4" t="n"/>
      <c r="P120" s="2" t="n"/>
      <c r="Q120" s="4" t="str">
        <f>IF(OR(A120="",P120=""),"",NETWORKDAYS(A120,P120)-1)</f>
        <v/>
      </c>
    </row>
    <row r="121">
      <c r="A121" s="2" t="n"/>
      <c r="B121" s="3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str">
        <f>IF(OR(A121="",G121=""),"",IF(AND(F121="Yes",G121="Pass",H121="Pass",I121="Pass",J121="Pass"),"All pass","FAIL: hold"))</f>
        <v/>
      </c>
      <c r="M121" s="3" t="str">
        <f>IF(L121&lt;&gt;"FAIL: hold","",IF(SUMPRODUCT(MAX((A$2:A120=A121)*(L$2:L120="All pass")*B$2:B120))=0,"Start of the shift",SUMPRODUCT(MAX((A$2:A120=A121)*(L$2:L120="All pass")*B$2:B120))))</f>
        <v/>
      </c>
      <c r="N121" s="4" t="n"/>
      <c r="O121" s="4" t="n"/>
      <c r="P121" s="2" t="n"/>
      <c r="Q121" s="4" t="str">
        <f>IF(OR(A121="",P121=""),"",NETWORKDAYS(A121,P121)-1)</f>
        <v/>
      </c>
    </row>
    <row r="122">
      <c r="A122" s="2" t="n"/>
      <c r="B122" s="3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str">
        <f>IF(OR(A122="",G122=""),"",IF(AND(F122="Yes",G122="Pass",H122="Pass",I122="Pass",J122="Pass"),"All pass","FAIL: hold"))</f>
        <v/>
      </c>
      <c r="M122" s="3" t="str">
        <f>IF(L122&lt;&gt;"FAIL: hold","",IF(SUMPRODUCT(MAX((A$2:A121=A122)*(L$2:L121="All pass")*B$2:B121))=0,"Start of the shift",SUMPRODUCT(MAX((A$2:A121=A122)*(L$2:L121="All pass")*B$2:B121))))</f>
        <v/>
      </c>
      <c r="N122" s="4" t="n"/>
      <c r="O122" s="4" t="n"/>
      <c r="P122" s="2" t="n"/>
      <c r="Q122" s="4" t="str">
        <f>IF(OR(A122="",P122=""),"",NETWORKDAYS(A122,P122)-1)</f>
        <v/>
      </c>
    </row>
    <row r="123">
      <c r="A123" s="2" t="n"/>
      <c r="B123" s="3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str">
        <f>IF(OR(A123="",G123=""),"",IF(AND(F123="Yes",G123="Pass",H123="Pass",I123="Pass",J123="Pass"),"All pass","FAIL: hold"))</f>
        <v/>
      </c>
      <c r="M123" s="3" t="str">
        <f>IF(L123&lt;&gt;"FAIL: hold","",IF(SUMPRODUCT(MAX((A$2:A122=A123)*(L$2:L122="All pass")*B$2:B122))=0,"Start of the shift",SUMPRODUCT(MAX((A$2:A122=A123)*(L$2:L122="All pass")*B$2:B122))))</f>
        <v/>
      </c>
      <c r="N123" s="4" t="n"/>
      <c r="O123" s="4" t="n"/>
      <c r="P123" s="2" t="n"/>
      <c r="Q123" s="4" t="str">
        <f>IF(OR(A123="",P123=""),"",NETWORKDAYS(A123,P123)-1)</f>
        <v/>
      </c>
    </row>
    <row r="124">
      <c r="A124" s="2" t="n"/>
      <c r="B124" s="3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str">
        <f>IF(OR(A124="",G124=""),"",IF(AND(F124="Yes",G124="Pass",H124="Pass",I124="Pass",J124="Pass"),"All pass","FAIL: hold"))</f>
        <v/>
      </c>
      <c r="M124" s="3" t="str">
        <f>IF(L124&lt;&gt;"FAIL: hold","",IF(SUMPRODUCT(MAX((A$2:A123=A124)*(L$2:L123="All pass")*B$2:B123))=0,"Start of the shift",SUMPRODUCT(MAX((A$2:A123=A124)*(L$2:L123="All pass")*B$2:B123))))</f>
        <v/>
      </c>
      <c r="N124" s="4" t="n"/>
      <c r="O124" s="4" t="n"/>
      <c r="P124" s="2" t="n"/>
      <c r="Q124" s="4" t="str">
        <f>IF(OR(A124="",P124=""),"",NETWORKDAYS(A124,P124)-1)</f>
        <v/>
      </c>
    </row>
    <row r="125">
      <c r="A125" s="2" t="n"/>
      <c r="B125" s="3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str">
        <f>IF(OR(A125="",G125=""),"",IF(AND(F125="Yes",G125="Pass",H125="Pass",I125="Pass",J125="Pass"),"All pass","FAIL: hold"))</f>
        <v/>
      </c>
      <c r="M125" s="3" t="str">
        <f>IF(L125&lt;&gt;"FAIL: hold","",IF(SUMPRODUCT(MAX((A$2:A124=A125)*(L$2:L124="All pass")*B$2:B124))=0,"Start of the shift",SUMPRODUCT(MAX((A$2:A124=A125)*(L$2:L124="All pass")*B$2:B124))))</f>
        <v/>
      </c>
      <c r="N125" s="4" t="n"/>
      <c r="O125" s="4" t="n"/>
      <c r="P125" s="2" t="n"/>
      <c r="Q125" s="4" t="str">
        <f>IF(OR(A125="",P125=""),"",NETWORKDAYS(A125,P125)-1)</f>
        <v/>
      </c>
    </row>
    <row r="126">
      <c r="A126" s="2" t="n"/>
      <c r="B126" s="3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str">
        <f>IF(OR(A126="",G126=""),"",IF(AND(F126="Yes",G126="Pass",H126="Pass",I126="Pass",J126="Pass"),"All pass","FAIL: hold"))</f>
        <v/>
      </c>
      <c r="M126" s="3" t="str">
        <f>IF(L126&lt;&gt;"FAIL: hold","",IF(SUMPRODUCT(MAX((A$2:A125=A126)*(L$2:L125="All pass")*B$2:B125))=0,"Start of the shift",SUMPRODUCT(MAX((A$2:A125=A126)*(L$2:L125="All pass")*B$2:B125))))</f>
        <v/>
      </c>
      <c r="N126" s="4" t="n"/>
      <c r="O126" s="4" t="n"/>
      <c r="P126" s="2" t="n"/>
      <c r="Q126" s="4" t="str">
        <f>IF(OR(A126="",P126=""),"",NETWORKDAYS(A126,P126)-1)</f>
        <v/>
      </c>
    </row>
    <row r="127">
      <c r="A127" s="2" t="n"/>
      <c r="B127" s="3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str">
        <f>IF(OR(A127="",G127=""),"",IF(AND(F127="Yes",G127="Pass",H127="Pass",I127="Pass",J127="Pass"),"All pass","FAIL: hold"))</f>
        <v/>
      </c>
      <c r="M127" s="3" t="str">
        <f>IF(L127&lt;&gt;"FAIL: hold","",IF(SUMPRODUCT(MAX((A$2:A126=A127)*(L$2:L126="All pass")*B$2:B126))=0,"Start of the shift",SUMPRODUCT(MAX((A$2:A126=A127)*(L$2:L126="All pass")*B$2:B126))))</f>
        <v/>
      </c>
      <c r="N127" s="4" t="n"/>
      <c r="O127" s="4" t="n"/>
      <c r="P127" s="2" t="n"/>
      <c r="Q127" s="4" t="str">
        <f>IF(OR(A127="",P127=""),"",NETWORKDAYS(A127,P127)-1)</f>
        <v/>
      </c>
    </row>
    <row r="128">
      <c r="A128" s="2" t="n"/>
      <c r="B128" s="3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str">
        <f>IF(OR(A128="",G128=""),"",IF(AND(F128="Yes",G128="Pass",H128="Pass",I128="Pass",J128="Pass"),"All pass","FAIL: hold"))</f>
        <v/>
      </c>
      <c r="M128" s="3" t="str">
        <f>IF(L128&lt;&gt;"FAIL: hold","",IF(SUMPRODUCT(MAX((A$2:A127=A128)*(L$2:L127="All pass")*B$2:B127))=0,"Start of the shift",SUMPRODUCT(MAX((A$2:A127=A128)*(L$2:L127="All pass")*B$2:B127))))</f>
        <v/>
      </c>
      <c r="N128" s="4" t="n"/>
      <c r="O128" s="4" t="n"/>
      <c r="P128" s="2" t="n"/>
      <c r="Q128" s="4" t="str">
        <f>IF(OR(A128="",P128=""),"",NETWORKDAYS(A128,P128)-1)</f>
        <v/>
      </c>
    </row>
    <row r="129">
      <c r="A129" s="2" t="n"/>
      <c r="B129" s="3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str">
        <f>IF(OR(A129="",G129=""),"",IF(AND(F129="Yes",G129="Pass",H129="Pass",I129="Pass",J129="Pass"),"All pass","FAIL: hold"))</f>
        <v/>
      </c>
      <c r="M129" s="3" t="str">
        <f>IF(L129&lt;&gt;"FAIL: hold","",IF(SUMPRODUCT(MAX((A$2:A128=A129)*(L$2:L128="All pass")*B$2:B128))=0,"Start of the shift",SUMPRODUCT(MAX((A$2:A128=A129)*(L$2:L128="All pass")*B$2:B128))))</f>
        <v/>
      </c>
      <c r="N129" s="4" t="n"/>
      <c r="O129" s="4" t="n"/>
      <c r="P129" s="2" t="n"/>
      <c r="Q129" s="4" t="str">
        <f>IF(OR(A129="",P129=""),"",NETWORKDAYS(A129,P129)-1)</f>
        <v/>
      </c>
    </row>
    <row r="130">
      <c r="A130" s="2" t="n"/>
      <c r="B130" s="3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str">
        <f>IF(OR(A130="",G130=""),"",IF(AND(F130="Yes",G130="Pass",H130="Pass",I130="Pass",J130="Pass"),"All pass","FAIL: hold"))</f>
        <v/>
      </c>
      <c r="M130" s="3" t="str">
        <f>IF(L130&lt;&gt;"FAIL: hold","",IF(SUMPRODUCT(MAX((A$2:A129=A130)*(L$2:L129="All pass")*B$2:B129))=0,"Start of the shift",SUMPRODUCT(MAX((A$2:A129=A130)*(L$2:L129="All pass")*B$2:B129))))</f>
        <v/>
      </c>
      <c r="N130" s="4" t="n"/>
      <c r="O130" s="4" t="n"/>
      <c r="P130" s="2" t="n"/>
      <c r="Q130" s="4" t="str">
        <f>IF(OR(A130="",P130=""),"",NETWORKDAYS(A130,P130)-1)</f>
        <v/>
      </c>
    </row>
    <row r="131">
      <c r="A131" s="2" t="n"/>
      <c r="B131" s="3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str">
        <f>IF(OR(A131="",G131=""),"",IF(AND(F131="Yes",G131="Pass",H131="Pass",I131="Pass",J131="Pass"),"All pass","FAIL: hold"))</f>
        <v/>
      </c>
      <c r="M131" s="3" t="str">
        <f>IF(L131&lt;&gt;"FAIL: hold","",IF(SUMPRODUCT(MAX((A$2:A130=A131)*(L$2:L130="All pass")*B$2:B130))=0,"Start of the shift",SUMPRODUCT(MAX((A$2:A130=A131)*(L$2:L130="All pass")*B$2:B130))))</f>
        <v/>
      </c>
      <c r="N131" s="4" t="n"/>
      <c r="O131" s="4" t="n"/>
      <c r="P131" s="2" t="n"/>
      <c r="Q131" s="4" t="str">
        <f>IF(OR(A131="",P131=""),"",NETWORKDAYS(A131,P131)-1)</f>
        <v/>
      </c>
    </row>
    <row r="132">
      <c r="A132" s="2" t="n"/>
      <c r="B132" s="3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str">
        <f>IF(OR(A132="",G132=""),"",IF(AND(F132="Yes",G132="Pass",H132="Pass",I132="Pass",J132="Pass"),"All pass","FAIL: hold"))</f>
        <v/>
      </c>
      <c r="M132" s="3" t="str">
        <f>IF(L132&lt;&gt;"FAIL: hold","",IF(SUMPRODUCT(MAX((A$2:A131=A132)*(L$2:L131="All pass")*B$2:B131))=0,"Start of the shift",SUMPRODUCT(MAX((A$2:A131=A132)*(L$2:L131="All pass")*B$2:B131))))</f>
        <v/>
      </c>
      <c r="N132" s="4" t="n"/>
      <c r="O132" s="4" t="n"/>
      <c r="P132" s="2" t="n"/>
      <c r="Q132" s="4" t="str">
        <f>IF(OR(A132="",P132=""),"",NETWORKDAYS(A132,P132)-1)</f>
        <v/>
      </c>
    </row>
    <row r="133">
      <c r="A133" s="2" t="n"/>
      <c r="B133" s="3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str">
        <f>IF(OR(A133="",G133=""),"",IF(AND(F133="Yes",G133="Pass",H133="Pass",I133="Pass",J133="Pass"),"All pass","FAIL: hold"))</f>
        <v/>
      </c>
      <c r="M133" s="3" t="str">
        <f>IF(L133&lt;&gt;"FAIL: hold","",IF(SUMPRODUCT(MAX((A$2:A132=A133)*(L$2:L132="All pass")*B$2:B132))=0,"Start of the shift",SUMPRODUCT(MAX((A$2:A132=A133)*(L$2:L132="All pass")*B$2:B132))))</f>
        <v/>
      </c>
      <c r="N133" s="4" t="n"/>
      <c r="O133" s="4" t="n"/>
      <c r="P133" s="2" t="n"/>
      <c r="Q133" s="4" t="str">
        <f>IF(OR(A133="",P133=""),"",NETWORKDAYS(A133,P133)-1)</f>
        <v/>
      </c>
    </row>
    <row r="134">
      <c r="A134" s="2" t="n"/>
      <c r="B134" s="3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str">
        <f>IF(OR(A134="",G134=""),"",IF(AND(F134="Yes",G134="Pass",H134="Pass",I134="Pass",J134="Pass"),"All pass","FAIL: hold"))</f>
        <v/>
      </c>
      <c r="M134" s="3" t="str">
        <f>IF(L134&lt;&gt;"FAIL: hold","",IF(SUMPRODUCT(MAX((A$2:A133=A134)*(L$2:L133="All pass")*B$2:B133))=0,"Start of the shift",SUMPRODUCT(MAX((A$2:A133=A134)*(L$2:L133="All pass")*B$2:B133))))</f>
        <v/>
      </c>
      <c r="N134" s="4" t="n"/>
      <c r="O134" s="4" t="n"/>
      <c r="P134" s="2" t="n"/>
      <c r="Q134" s="4" t="str">
        <f>IF(OR(A134="",P134=""),"",NETWORKDAYS(A134,P134)-1)</f>
        <v/>
      </c>
    </row>
    <row r="135">
      <c r="A135" s="2" t="n"/>
      <c r="B135" s="3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str">
        <f>IF(OR(A135="",G135=""),"",IF(AND(F135="Yes",G135="Pass",H135="Pass",I135="Pass",J135="Pass"),"All pass","FAIL: hold"))</f>
        <v/>
      </c>
      <c r="M135" s="3" t="str">
        <f>IF(L135&lt;&gt;"FAIL: hold","",IF(SUMPRODUCT(MAX((A$2:A134=A135)*(L$2:L134="All pass")*B$2:B134))=0,"Start of the shift",SUMPRODUCT(MAX((A$2:A134=A135)*(L$2:L134="All pass")*B$2:B134))))</f>
        <v/>
      </c>
      <c r="N135" s="4" t="n"/>
      <c r="O135" s="4" t="n"/>
      <c r="P135" s="2" t="n"/>
      <c r="Q135" s="4" t="str">
        <f>IF(OR(A135="",P135=""),"",NETWORKDAYS(A135,P135)-1)</f>
        <v/>
      </c>
    </row>
    <row r="136">
      <c r="A136" s="2" t="n"/>
      <c r="B136" s="3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str">
        <f>IF(OR(A136="",G136=""),"",IF(AND(F136="Yes",G136="Pass",H136="Pass",I136="Pass",J136="Pass"),"All pass","FAIL: hold"))</f>
        <v/>
      </c>
      <c r="M136" s="3" t="str">
        <f>IF(L136&lt;&gt;"FAIL: hold","",IF(SUMPRODUCT(MAX((A$2:A135=A136)*(L$2:L135="All pass")*B$2:B135))=0,"Start of the shift",SUMPRODUCT(MAX((A$2:A135=A136)*(L$2:L135="All pass")*B$2:B135))))</f>
        <v/>
      </c>
      <c r="N136" s="4" t="n"/>
      <c r="O136" s="4" t="n"/>
      <c r="P136" s="2" t="n"/>
      <c r="Q136" s="4" t="str">
        <f>IF(OR(A136="",P136=""),"",NETWORKDAYS(A136,P136)-1)</f>
        <v/>
      </c>
    </row>
    <row r="137">
      <c r="A137" s="2" t="n"/>
      <c r="B137" s="3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str">
        <f>IF(OR(A137="",G137=""),"",IF(AND(F137="Yes",G137="Pass",H137="Pass",I137="Pass",J137="Pass"),"All pass","FAIL: hold"))</f>
        <v/>
      </c>
      <c r="M137" s="3" t="str">
        <f>IF(L137&lt;&gt;"FAIL: hold","",IF(SUMPRODUCT(MAX((A$2:A136=A137)*(L$2:L136="All pass")*B$2:B136))=0,"Start of the shift",SUMPRODUCT(MAX((A$2:A136=A137)*(L$2:L136="All pass")*B$2:B136))))</f>
        <v/>
      </c>
      <c r="N137" s="4" t="n"/>
      <c r="O137" s="4" t="n"/>
      <c r="P137" s="2" t="n"/>
      <c r="Q137" s="4" t="str">
        <f>IF(OR(A137="",P137=""),"",NETWORKDAYS(A137,P137)-1)</f>
        <v/>
      </c>
    </row>
    <row r="138">
      <c r="A138" s="2" t="n"/>
      <c r="B138" s="3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str">
        <f>IF(OR(A138="",G138=""),"",IF(AND(F138="Yes",G138="Pass",H138="Pass",I138="Pass",J138="Pass"),"All pass","FAIL: hold"))</f>
        <v/>
      </c>
      <c r="M138" s="3" t="str">
        <f>IF(L138&lt;&gt;"FAIL: hold","",IF(SUMPRODUCT(MAX((A$2:A137=A138)*(L$2:L137="All pass")*B$2:B137))=0,"Start of the shift",SUMPRODUCT(MAX((A$2:A137=A138)*(L$2:L137="All pass")*B$2:B137))))</f>
        <v/>
      </c>
      <c r="N138" s="4" t="n"/>
      <c r="O138" s="4" t="n"/>
      <c r="P138" s="2" t="n"/>
      <c r="Q138" s="4" t="str">
        <f>IF(OR(A138="",P138=""),"",NETWORKDAYS(A138,P138)-1)</f>
        <v/>
      </c>
    </row>
    <row r="139">
      <c r="A139" s="2" t="n"/>
      <c r="B139" s="3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str">
        <f>IF(OR(A139="",G139=""),"",IF(AND(F139="Yes",G139="Pass",H139="Pass",I139="Pass",J139="Pass"),"All pass","FAIL: hold"))</f>
        <v/>
      </c>
      <c r="M139" s="3" t="str">
        <f>IF(L139&lt;&gt;"FAIL: hold","",IF(SUMPRODUCT(MAX((A$2:A138=A139)*(L$2:L138="All pass")*B$2:B138))=0,"Start of the shift",SUMPRODUCT(MAX((A$2:A138=A139)*(L$2:L138="All pass")*B$2:B138))))</f>
        <v/>
      </c>
      <c r="N139" s="4" t="n"/>
      <c r="O139" s="4" t="n"/>
      <c r="P139" s="2" t="n"/>
      <c r="Q139" s="4" t="str">
        <f>IF(OR(A139="",P139=""),"",NETWORKDAYS(A139,P139)-1)</f>
        <v/>
      </c>
    </row>
    <row r="140">
      <c r="A140" s="2" t="n"/>
      <c r="B140" s="3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str">
        <f>IF(OR(A140="",G140=""),"",IF(AND(F140="Yes",G140="Pass",H140="Pass",I140="Pass",J140="Pass"),"All pass","FAIL: hold"))</f>
        <v/>
      </c>
      <c r="M140" s="3" t="str">
        <f>IF(L140&lt;&gt;"FAIL: hold","",IF(SUMPRODUCT(MAX((A$2:A139=A140)*(L$2:L139="All pass")*B$2:B139))=0,"Start of the shift",SUMPRODUCT(MAX((A$2:A139=A140)*(L$2:L139="All pass")*B$2:B139))))</f>
        <v/>
      </c>
      <c r="N140" s="4" t="n"/>
      <c r="O140" s="4" t="n"/>
      <c r="P140" s="2" t="n"/>
      <c r="Q140" s="4" t="str">
        <f>IF(OR(A140="",P140=""),"",NETWORKDAYS(A140,P140)-1)</f>
        <v/>
      </c>
    </row>
    <row r="141">
      <c r="A141" s="2" t="n"/>
      <c r="B141" s="3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str">
        <f>IF(OR(A141="",G141=""),"",IF(AND(F141="Yes",G141="Pass",H141="Pass",I141="Pass",J141="Pass"),"All pass","FAIL: hold"))</f>
        <v/>
      </c>
      <c r="M141" s="3" t="str">
        <f>IF(L141&lt;&gt;"FAIL: hold","",IF(SUMPRODUCT(MAX((A$2:A140=A141)*(L$2:L140="All pass")*B$2:B140))=0,"Start of the shift",SUMPRODUCT(MAX((A$2:A140=A141)*(L$2:L140="All pass")*B$2:B140))))</f>
        <v/>
      </c>
      <c r="N141" s="4" t="n"/>
      <c r="O141" s="4" t="n"/>
      <c r="P141" s="2" t="n"/>
      <c r="Q141" s="4" t="str">
        <f>IF(OR(A141="",P141=""),"",NETWORKDAYS(A141,P141)-1)</f>
        <v/>
      </c>
    </row>
    <row r="142">
      <c r="A142" s="2" t="n"/>
      <c r="B142" s="3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str">
        <f>IF(OR(A142="",G142=""),"",IF(AND(F142="Yes",G142="Pass",H142="Pass",I142="Pass",J142="Pass"),"All pass","FAIL: hold"))</f>
        <v/>
      </c>
      <c r="M142" s="3" t="str">
        <f>IF(L142&lt;&gt;"FAIL: hold","",IF(SUMPRODUCT(MAX((A$2:A141=A142)*(L$2:L141="All pass")*B$2:B141))=0,"Start of the shift",SUMPRODUCT(MAX((A$2:A141=A142)*(L$2:L141="All pass")*B$2:B141))))</f>
        <v/>
      </c>
      <c r="N142" s="4" t="n"/>
      <c r="O142" s="4" t="n"/>
      <c r="P142" s="2" t="n"/>
      <c r="Q142" s="4" t="str">
        <f>IF(OR(A142="",P142=""),"",NETWORKDAYS(A142,P142)-1)</f>
        <v/>
      </c>
    </row>
    <row r="143">
      <c r="A143" s="2" t="n"/>
      <c r="B143" s="3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str">
        <f>IF(OR(A143="",G143=""),"",IF(AND(F143="Yes",G143="Pass",H143="Pass",I143="Pass",J143="Pass"),"All pass","FAIL: hold"))</f>
        <v/>
      </c>
      <c r="M143" s="3" t="str">
        <f>IF(L143&lt;&gt;"FAIL: hold","",IF(SUMPRODUCT(MAX((A$2:A142=A143)*(L$2:L142="All pass")*B$2:B142))=0,"Start of the shift",SUMPRODUCT(MAX((A$2:A142=A143)*(L$2:L142="All pass")*B$2:B142))))</f>
        <v/>
      </c>
      <c r="N143" s="4" t="n"/>
      <c r="O143" s="4" t="n"/>
      <c r="P143" s="2" t="n"/>
      <c r="Q143" s="4" t="str">
        <f>IF(OR(A143="",P143=""),"",NETWORKDAYS(A143,P143)-1)</f>
        <v/>
      </c>
    </row>
    <row r="144">
      <c r="A144" s="2" t="n"/>
      <c r="B144" s="3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str">
        <f>IF(OR(A144="",G144=""),"",IF(AND(F144="Yes",G144="Pass",H144="Pass",I144="Pass",J144="Pass"),"All pass","FAIL: hold"))</f>
        <v/>
      </c>
      <c r="M144" s="3" t="str">
        <f>IF(L144&lt;&gt;"FAIL: hold","",IF(SUMPRODUCT(MAX((A$2:A143=A144)*(L$2:L143="All pass")*B$2:B143))=0,"Start of the shift",SUMPRODUCT(MAX((A$2:A143=A144)*(L$2:L143="All pass")*B$2:B143))))</f>
        <v/>
      </c>
      <c r="N144" s="4" t="n"/>
      <c r="O144" s="4" t="n"/>
      <c r="P144" s="2" t="n"/>
      <c r="Q144" s="4" t="str">
        <f>IF(OR(A144="",P144=""),"",NETWORKDAYS(A144,P144)-1)</f>
        <v/>
      </c>
    </row>
    <row r="145">
      <c r="A145" s="2" t="n"/>
      <c r="B145" s="3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str">
        <f>IF(OR(A145="",G145=""),"",IF(AND(F145="Yes",G145="Pass",H145="Pass",I145="Pass",J145="Pass"),"All pass","FAIL: hold"))</f>
        <v/>
      </c>
      <c r="M145" s="3" t="str">
        <f>IF(L145&lt;&gt;"FAIL: hold","",IF(SUMPRODUCT(MAX((A$2:A144=A145)*(L$2:L144="All pass")*B$2:B144))=0,"Start of the shift",SUMPRODUCT(MAX((A$2:A144=A145)*(L$2:L144="All pass")*B$2:B144))))</f>
        <v/>
      </c>
      <c r="N145" s="4" t="n"/>
      <c r="O145" s="4" t="n"/>
      <c r="P145" s="2" t="n"/>
      <c r="Q145" s="4" t="str">
        <f>IF(OR(A145="",P145=""),"",NETWORKDAYS(A145,P145)-1)</f>
        <v/>
      </c>
    </row>
    <row r="146">
      <c r="A146" s="2" t="n"/>
      <c r="B146" s="3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str">
        <f>IF(OR(A146="",G146=""),"",IF(AND(F146="Yes",G146="Pass",H146="Pass",I146="Pass",J146="Pass"),"All pass","FAIL: hold"))</f>
        <v/>
      </c>
      <c r="M146" s="3" t="str">
        <f>IF(L146&lt;&gt;"FAIL: hold","",IF(SUMPRODUCT(MAX((A$2:A145=A146)*(L$2:L145="All pass")*B$2:B145))=0,"Start of the shift",SUMPRODUCT(MAX((A$2:A145=A146)*(L$2:L145="All pass")*B$2:B145))))</f>
        <v/>
      </c>
      <c r="N146" s="4" t="n"/>
      <c r="O146" s="4" t="n"/>
      <c r="P146" s="2" t="n"/>
      <c r="Q146" s="4" t="str">
        <f>IF(OR(A146="",P146=""),"",NETWORKDAYS(A146,P146)-1)</f>
        <v/>
      </c>
    </row>
    <row r="147">
      <c r="A147" s="2" t="n"/>
      <c r="B147" s="3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str">
        <f>IF(OR(A147="",G147=""),"",IF(AND(F147="Yes",G147="Pass",H147="Pass",I147="Pass",J147="Pass"),"All pass","FAIL: hold"))</f>
        <v/>
      </c>
      <c r="M147" s="3" t="str">
        <f>IF(L147&lt;&gt;"FAIL: hold","",IF(SUMPRODUCT(MAX((A$2:A146=A147)*(L$2:L146="All pass")*B$2:B146))=0,"Start of the shift",SUMPRODUCT(MAX((A$2:A146=A147)*(L$2:L146="All pass")*B$2:B146))))</f>
        <v/>
      </c>
      <c r="N147" s="4" t="n"/>
      <c r="O147" s="4" t="n"/>
      <c r="P147" s="2" t="n"/>
      <c r="Q147" s="4" t="str">
        <f>IF(OR(A147="",P147=""),"",NETWORKDAYS(A147,P147)-1)</f>
        <v/>
      </c>
    </row>
    <row r="148">
      <c r="A148" s="2" t="n"/>
      <c r="B148" s="3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str">
        <f>IF(OR(A148="",G148=""),"",IF(AND(F148="Yes",G148="Pass",H148="Pass",I148="Pass",J148="Pass"),"All pass","FAIL: hold"))</f>
        <v/>
      </c>
      <c r="M148" s="3" t="str">
        <f>IF(L148&lt;&gt;"FAIL: hold","",IF(SUMPRODUCT(MAX((A$2:A147=A148)*(L$2:L147="All pass")*B$2:B147))=0,"Start of the shift",SUMPRODUCT(MAX((A$2:A147=A148)*(L$2:L147="All pass")*B$2:B147))))</f>
        <v/>
      </c>
      <c r="N148" s="4" t="n"/>
      <c r="O148" s="4" t="n"/>
      <c r="P148" s="2" t="n"/>
      <c r="Q148" s="4" t="str">
        <f>IF(OR(A148="",P148=""),"",NETWORKDAYS(A148,P148)-1)</f>
        <v/>
      </c>
    </row>
    <row r="149">
      <c r="A149" s="2" t="n"/>
      <c r="B149" s="3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str">
        <f>IF(OR(A149="",G149=""),"",IF(AND(F149="Yes",G149="Pass",H149="Pass",I149="Pass",J149="Pass"),"All pass","FAIL: hold"))</f>
        <v/>
      </c>
      <c r="M149" s="3" t="str">
        <f>IF(L149&lt;&gt;"FAIL: hold","",IF(SUMPRODUCT(MAX((A$2:A148=A149)*(L$2:L148="All pass")*B$2:B148))=0,"Start of the shift",SUMPRODUCT(MAX((A$2:A148=A149)*(L$2:L148="All pass")*B$2:B148))))</f>
        <v/>
      </c>
      <c r="N149" s="4" t="n"/>
      <c r="O149" s="4" t="n"/>
      <c r="P149" s="2" t="n"/>
      <c r="Q149" s="4" t="str">
        <f>IF(OR(A149="",P149=""),"",NETWORKDAYS(A149,P149)-1)</f>
        <v/>
      </c>
    </row>
    <row r="150">
      <c r="A150" s="2" t="n"/>
      <c r="B150" s="3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str">
        <f>IF(OR(A150="",G150=""),"",IF(AND(F150="Yes",G150="Pass",H150="Pass",I150="Pass",J150="Pass"),"All pass","FAIL: hold"))</f>
        <v/>
      </c>
      <c r="M150" s="3" t="str">
        <f>IF(L150&lt;&gt;"FAIL: hold","",IF(SUMPRODUCT(MAX((A$2:A149=A150)*(L$2:L149="All pass")*B$2:B149))=0,"Start of the shift",SUMPRODUCT(MAX((A$2:A149=A150)*(L$2:L149="All pass")*B$2:B149))))</f>
        <v/>
      </c>
      <c r="N150" s="4" t="n"/>
      <c r="O150" s="4" t="n"/>
      <c r="P150" s="2" t="n"/>
      <c r="Q150" s="4" t="str">
        <f>IF(OR(A150="",P150=""),"",NETWORKDAYS(A150,P150)-1)</f>
        <v/>
      </c>
    </row>
    <row r="151">
      <c r="A151" s="2" t="n"/>
      <c r="B151" s="3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str">
        <f>IF(OR(A151="",G151=""),"",IF(AND(F151="Yes",G151="Pass",H151="Pass",I151="Pass",J151="Pass"),"All pass","FAIL: hold"))</f>
        <v/>
      </c>
      <c r="M151" s="3" t="str">
        <f>IF(L151&lt;&gt;"FAIL: hold","",IF(SUMPRODUCT(MAX((A$2:A150=A151)*(L$2:L150="All pass")*B$2:B150))=0,"Start of the shift",SUMPRODUCT(MAX((A$2:A150=A151)*(L$2:L150="All pass")*B$2:B150))))</f>
        <v/>
      </c>
      <c r="N151" s="4" t="n"/>
      <c r="O151" s="4" t="n"/>
      <c r="P151" s="2" t="n"/>
      <c r="Q151" s="4" t="str">
        <f>IF(OR(A151="",P151=""),"",NETWORKDAYS(A151,P151)-1)</f>
        <v/>
      </c>
    </row>
    <row r="152">
      <c r="A152" s="2" t="n"/>
      <c r="B152" s="3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str">
        <f>IF(OR(A152="",G152=""),"",IF(AND(F152="Yes",G152="Pass",H152="Pass",I152="Pass",J152="Pass"),"All pass","FAIL: hold"))</f>
        <v/>
      </c>
      <c r="M152" s="3" t="str">
        <f>IF(L152&lt;&gt;"FAIL: hold","",IF(SUMPRODUCT(MAX((A$2:A151=A152)*(L$2:L151="All pass")*B$2:B151))=0,"Start of the shift",SUMPRODUCT(MAX((A$2:A151=A152)*(L$2:L151="All pass")*B$2:B151))))</f>
        <v/>
      </c>
      <c r="N152" s="4" t="n"/>
      <c r="O152" s="4" t="n"/>
      <c r="P152" s="2" t="n"/>
      <c r="Q152" s="4" t="str">
        <f>IF(OR(A152="",P152=""),"",NETWORKDAYS(A152,P152)-1)</f>
        <v/>
      </c>
    </row>
    <row r="153">
      <c r="A153" s="2" t="n"/>
      <c r="B153" s="3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str">
        <f>IF(OR(A153="",G153=""),"",IF(AND(F153="Yes",G153="Pass",H153="Pass",I153="Pass",J153="Pass"),"All pass","FAIL: hold"))</f>
        <v/>
      </c>
      <c r="M153" s="3" t="str">
        <f>IF(L153&lt;&gt;"FAIL: hold","",IF(SUMPRODUCT(MAX((A$2:A152=A153)*(L$2:L152="All pass")*B$2:B152))=0,"Start of the shift",SUMPRODUCT(MAX((A$2:A152=A153)*(L$2:L152="All pass")*B$2:B152))))</f>
        <v/>
      </c>
      <c r="N153" s="4" t="n"/>
      <c r="O153" s="4" t="n"/>
      <c r="P153" s="2" t="n"/>
      <c r="Q153" s="4" t="str">
        <f>IF(OR(A153="",P153=""),"",NETWORKDAYS(A153,P153)-1)</f>
        <v/>
      </c>
    </row>
    <row r="154">
      <c r="A154" s="2" t="n"/>
      <c r="B154" s="3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str">
        <f>IF(OR(A154="",G154=""),"",IF(AND(F154="Yes",G154="Pass",H154="Pass",I154="Pass",J154="Pass"),"All pass","FAIL: hold"))</f>
        <v/>
      </c>
      <c r="M154" s="3" t="str">
        <f>IF(L154&lt;&gt;"FAIL: hold","",IF(SUMPRODUCT(MAX((A$2:A153=A154)*(L$2:L153="All pass")*B$2:B153))=0,"Start of the shift",SUMPRODUCT(MAX((A$2:A153=A154)*(L$2:L153="All pass")*B$2:B153))))</f>
        <v/>
      </c>
      <c r="N154" s="4" t="n"/>
      <c r="O154" s="4" t="n"/>
      <c r="P154" s="2" t="n"/>
      <c r="Q154" s="4" t="str">
        <f>IF(OR(A154="",P154=""),"",NETWORKDAYS(A154,P154)-1)</f>
        <v/>
      </c>
    </row>
    <row r="155">
      <c r="A155" s="2" t="n"/>
      <c r="B155" s="3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str">
        <f>IF(OR(A155="",G155=""),"",IF(AND(F155="Yes",G155="Pass",H155="Pass",I155="Pass",J155="Pass"),"All pass","FAIL: hold"))</f>
        <v/>
      </c>
      <c r="M155" s="3" t="str">
        <f>IF(L155&lt;&gt;"FAIL: hold","",IF(SUMPRODUCT(MAX((A$2:A154=A155)*(L$2:L154="All pass")*B$2:B154))=0,"Start of the shift",SUMPRODUCT(MAX((A$2:A154=A155)*(L$2:L154="All pass")*B$2:B154))))</f>
        <v/>
      </c>
      <c r="N155" s="4" t="n"/>
      <c r="O155" s="4" t="n"/>
      <c r="P155" s="2" t="n"/>
      <c r="Q155" s="4" t="str">
        <f>IF(OR(A155="",P155=""),"",NETWORKDAYS(A155,P155)-1)</f>
        <v/>
      </c>
    </row>
    <row r="156">
      <c r="A156" s="2" t="n"/>
      <c r="B156" s="3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str">
        <f>IF(OR(A156="",G156=""),"",IF(AND(F156="Yes",G156="Pass",H156="Pass",I156="Pass",J156="Pass"),"All pass","FAIL: hold"))</f>
        <v/>
      </c>
      <c r="M156" s="3" t="str">
        <f>IF(L156&lt;&gt;"FAIL: hold","",IF(SUMPRODUCT(MAX((A$2:A155=A156)*(L$2:L155="All pass")*B$2:B155))=0,"Start of the shift",SUMPRODUCT(MAX((A$2:A155=A156)*(L$2:L155="All pass")*B$2:B155))))</f>
        <v/>
      </c>
      <c r="N156" s="4" t="n"/>
      <c r="O156" s="4" t="n"/>
      <c r="P156" s="2" t="n"/>
      <c r="Q156" s="4" t="str">
        <f>IF(OR(A156="",P156=""),"",NETWORKDAYS(A156,P156)-1)</f>
        <v/>
      </c>
    </row>
    <row r="157">
      <c r="A157" s="2" t="n"/>
      <c r="B157" s="3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str">
        <f>IF(OR(A157="",G157=""),"",IF(AND(F157="Yes",G157="Pass",H157="Pass",I157="Pass",J157="Pass"),"All pass","FAIL: hold"))</f>
        <v/>
      </c>
      <c r="M157" s="3" t="str">
        <f>IF(L157&lt;&gt;"FAIL: hold","",IF(SUMPRODUCT(MAX((A$2:A156=A157)*(L$2:L156="All pass")*B$2:B156))=0,"Start of the shift",SUMPRODUCT(MAX((A$2:A156=A157)*(L$2:L156="All pass")*B$2:B156))))</f>
        <v/>
      </c>
      <c r="N157" s="4" t="n"/>
      <c r="O157" s="4" t="n"/>
      <c r="P157" s="2" t="n"/>
      <c r="Q157" s="4" t="str">
        <f>IF(OR(A157="",P157=""),"",NETWORKDAYS(A157,P157)-1)</f>
        <v/>
      </c>
    </row>
    <row r="158">
      <c r="A158" s="2" t="n"/>
      <c r="B158" s="3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str">
        <f>IF(OR(A158="",G158=""),"",IF(AND(F158="Yes",G158="Pass",H158="Pass",I158="Pass",J158="Pass"),"All pass","FAIL: hold"))</f>
        <v/>
      </c>
      <c r="M158" s="3" t="str">
        <f>IF(L158&lt;&gt;"FAIL: hold","",IF(SUMPRODUCT(MAX((A$2:A157=A158)*(L$2:L157="All pass")*B$2:B157))=0,"Start of the shift",SUMPRODUCT(MAX((A$2:A157=A158)*(L$2:L157="All pass")*B$2:B157))))</f>
        <v/>
      </c>
      <c r="N158" s="4" t="n"/>
      <c r="O158" s="4" t="n"/>
      <c r="P158" s="2" t="n"/>
      <c r="Q158" s="4" t="str">
        <f>IF(OR(A158="",P158=""),"",NETWORKDAYS(A158,P158)-1)</f>
        <v/>
      </c>
    </row>
    <row r="159">
      <c r="A159" s="2" t="n"/>
      <c r="B159" s="3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str">
        <f>IF(OR(A159="",G159=""),"",IF(AND(F159="Yes",G159="Pass",H159="Pass",I159="Pass",J159="Pass"),"All pass","FAIL: hold"))</f>
        <v/>
      </c>
      <c r="M159" s="3" t="str">
        <f>IF(L159&lt;&gt;"FAIL: hold","",IF(SUMPRODUCT(MAX((A$2:A158=A159)*(L$2:L158="All pass")*B$2:B158))=0,"Start of the shift",SUMPRODUCT(MAX((A$2:A158=A159)*(L$2:L158="All pass")*B$2:B158))))</f>
        <v/>
      </c>
      <c r="N159" s="4" t="n"/>
      <c r="O159" s="4" t="n"/>
      <c r="P159" s="2" t="n"/>
      <c r="Q159" s="4" t="str">
        <f>IF(OR(A159="",P159=""),"",NETWORKDAYS(A159,P159)-1)</f>
        <v/>
      </c>
    </row>
    <row r="160">
      <c r="A160" s="2" t="n"/>
      <c r="B160" s="3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str">
        <f>IF(OR(A160="",G160=""),"",IF(AND(F160="Yes",G160="Pass",H160="Pass",I160="Pass",J160="Pass"),"All pass","FAIL: hold"))</f>
        <v/>
      </c>
      <c r="M160" s="3" t="str">
        <f>IF(L160&lt;&gt;"FAIL: hold","",IF(SUMPRODUCT(MAX((A$2:A159=A160)*(L$2:L159="All pass")*B$2:B159))=0,"Start of the shift",SUMPRODUCT(MAX((A$2:A159=A160)*(L$2:L159="All pass")*B$2:B159))))</f>
        <v/>
      </c>
      <c r="N160" s="4" t="n"/>
      <c r="O160" s="4" t="n"/>
      <c r="P160" s="2" t="n"/>
      <c r="Q160" s="4" t="str">
        <f>IF(OR(A160="",P160=""),"",NETWORKDAYS(A160,P160)-1)</f>
        <v/>
      </c>
    </row>
    <row r="161">
      <c r="A161" s="2" t="n"/>
      <c r="B161" s="3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str">
        <f>IF(OR(A161="",G161=""),"",IF(AND(F161="Yes",G161="Pass",H161="Pass",I161="Pass",J161="Pass"),"All pass","FAIL: hold"))</f>
        <v/>
      </c>
      <c r="M161" s="3" t="str">
        <f>IF(L161&lt;&gt;"FAIL: hold","",IF(SUMPRODUCT(MAX((A$2:A160=A161)*(L$2:L160="All pass")*B$2:B160))=0,"Start of the shift",SUMPRODUCT(MAX((A$2:A160=A161)*(L$2:L160="All pass")*B$2:B160))))</f>
        <v/>
      </c>
      <c r="N161" s="4" t="n"/>
      <c r="O161" s="4" t="n"/>
      <c r="P161" s="2" t="n"/>
      <c r="Q161" s="4" t="str">
        <f>IF(OR(A161="",P161=""),"",NETWORKDAYS(A161,P161)-1)</f>
        <v/>
      </c>
    </row>
    <row r="162">
      <c r="A162" s="2" t="n"/>
      <c r="B162" s="3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str">
        <f>IF(OR(A162="",G162=""),"",IF(AND(F162="Yes",G162="Pass",H162="Pass",I162="Pass",J162="Pass"),"All pass","FAIL: hold"))</f>
        <v/>
      </c>
      <c r="M162" s="3" t="str">
        <f>IF(L162&lt;&gt;"FAIL: hold","",IF(SUMPRODUCT(MAX((A$2:A161=A162)*(L$2:L161="All pass")*B$2:B161))=0,"Start of the shift",SUMPRODUCT(MAX((A$2:A161=A162)*(L$2:L161="All pass")*B$2:B161))))</f>
        <v/>
      </c>
      <c r="N162" s="4" t="n"/>
      <c r="O162" s="4" t="n"/>
      <c r="P162" s="2" t="n"/>
      <c r="Q162" s="4" t="str">
        <f>IF(OR(A162="",P162=""),"",NETWORKDAYS(A162,P162)-1)</f>
        <v/>
      </c>
    </row>
    <row r="163">
      <c r="A163" s="2" t="n"/>
      <c r="B163" s="3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str">
        <f>IF(OR(A163="",G163=""),"",IF(AND(F163="Yes",G163="Pass",H163="Pass",I163="Pass",J163="Pass"),"All pass","FAIL: hold"))</f>
        <v/>
      </c>
      <c r="M163" s="3" t="str">
        <f>IF(L163&lt;&gt;"FAIL: hold","",IF(SUMPRODUCT(MAX((A$2:A162=A163)*(L$2:L162="All pass")*B$2:B162))=0,"Start of the shift",SUMPRODUCT(MAX((A$2:A162=A163)*(L$2:L162="All pass")*B$2:B162))))</f>
        <v/>
      </c>
      <c r="N163" s="4" t="n"/>
      <c r="O163" s="4" t="n"/>
      <c r="P163" s="2" t="n"/>
      <c r="Q163" s="4" t="str">
        <f>IF(OR(A163="",P163=""),"",NETWORKDAYS(A163,P163)-1)</f>
        <v/>
      </c>
    </row>
    <row r="164">
      <c r="A164" s="2" t="n"/>
      <c r="B164" s="3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str">
        <f>IF(OR(A164="",G164=""),"",IF(AND(F164="Yes",G164="Pass",H164="Pass",I164="Pass",J164="Pass"),"All pass","FAIL: hold"))</f>
        <v/>
      </c>
      <c r="M164" s="3" t="str">
        <f>IF(L164&lt;&gt;"FAIL: hold","",IF(SUMPRODUCT(MAX((A$2:A163=A164)*(L$2:L163="All pass")*B$2:B163))=0,"Start of the shift",SUMPRODUCT(MAX((A$2:A163=A164)*(L$2:L163="All pass")*B$2:B163))))</f>
        <v/>
      </c>
      <c r="N164" s="4" t="n"/>
      <c r="O164" s="4" t="n"/>
      <c r="P164" s="2" t="n"/>
      <c r="Q164" s="4" t="str">
        <f>IF(OR(A164="",P164=""),"",NETWORKDAYS(A164,P164)-1)</f>
        <v/>
      </c>
    </row>
    <row r="165">
      <c r="A165" s="2" t="n"/>
      <c r="B165" s="3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str">
        <f>IF(OR(A165="",G165=""),"",IF(AND(F165="Yes",G165="Pass",H165="Pass",I165="Pass",J165="Pass"),"All pass","FAIL: hold"))</f>
        <v/>
      </c>
      <c r="M165" s="3" t="str">
        <f>IF(L165&lt;&gt;"FAIL: hold","",IF(SUMPRODUCT(MAX((A$2:A164=A165)*(L$2:L164="All pass")*B$2:B164))=0,"Start of the shift",SUMPRODUCT(MAX((A$2:A164=A165)*(L$2:L164="All pass")*B$2:B164))))</f>
        <v/>
      </c>
      <c r="N165" s="4" t="n"/>
      <c r="O165" s="4" t="n"/>
      <c r="P165" s="2" t="n"/>
      <c r="Q165" s="4" t="str">
        <f>IF(OR(A165="",P165=""),"",NETWORKDAYS(A165,P165)-1)</f>
        <v/>
      </c>
    </row>
    <row r="166">
      <c r="A166" s="2" t="n"/>
      <c r="B166" s="3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str">
        <f>IF(OR(A166="",G166=""),"",IF(AND(F166="Yes",G166="Pass",H166="Pass",I166="Pass",J166="Pass"),"All pass","FAIL: hold"))</f>
        <v/>
      </c>
      <c r="M166" s="3" t="str">
        <f>IF(L166&lt;&gt;"FAIL: hold","",IF(SUMPRODUCT(MAX((A$2:A165=A166)*(L$2:L165="All pass")*B$2:B165))=0,"Start of the shift",SUMPRODUCT(MAX((A$2:A165=A166)*(L$2:L165="All pass")*B$2:B165))))</f>
        <v/>
      </c>
      <c r="N166" s="4" t="n"/>
      <c r="O166" s="4" t="n"/>
      <c r="P166" s="2" t="n"/>
      <c r="Q166" s="4" t="str">
        <f>IF(OR(A166="",P166=""),"",NETWORKDAYS(A166,P166)-1)</f>
        <v/>
      </c>
    </row>
    <row r="167">
      <c r="A167" s="2" t="n"/>
      <c r="B167" s="3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str">
        <f>IF(OR(A167="",G167=""),"",IF(AND(F167="Yes",G167="Pass",H167="Pass",I167="Pass",J167="Pass"),"All pass","FAIL: hold"))</f>
        <v/>
      </c>
      <c r="M167" s="3" t="str">
        <f>IF(L167&lt;&gt;"FAIL: hold","",IF(SUMPRODUCT(MAX((A$2:A166=A167)*(L$2:L166="All pass")*B$2:B166))=0,"Start of the shift",SUMPRODUCT(MAX((A$2:A166=A167)*(L$2:L166="All pass")*B$2:B166))))</f>
        <v/>
      </c>
      <c r="N167" s="4" t="n"/>
      <c r="O167" s="4" t="n"/>
      <c r="P167" s="2" t="n"/>
      <c r="Q167" s="4" t="str">
        <f>IF(OR(A167="",P167=""),"",NETWORKDAYS(A167,P167)-1)</f>
        <v/>
      </c>
    </row>
    <row r="168">
      <c r="A168" s="2" t="n"/>
      <c r="B168" s="3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str">
        <f>IF(OR(A168="",G168=""),"",IF(AND(F168="Yes",G168="Pass",H168="Pass",I168="Pass",J168="Pass"),"All pass","FAIL: hold"))</f>
        <v/>
      </c>
      <c r="M168" s="3" t="str">
        <f>IF(L168&lt;&gt;"FAIL: hold","",IF(SUMPRODUCT(MAX((A$2:A167=A168)*(L$2:L167="All pass")*B$2:B167))=0,"Start of the shift",SUMPRODUCT(MAX((A$2:A167=A168)*(L$2:L167="All pass")*B$2:B167))))</f>
        <v/>
      </c>
      <c r="N168" s="4" t="n"/>
      <c r="O168" s="4" t="n"/>
      <c r="P168" s="2" t="n"/>
      <c r="Q168" s="4" t="str">
        <f>IF(OR(A168="",P168=""),"",NETWORKDAYS(A168,P168)-1)</f>
        <v/>
      </c>
    </row>
    <row r="169">
      <c r="A169" s="2" t="n"/>
      <c r="B169" s="3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str">
        <f>IF(OR(A169="",G169=""),"",IF(AND(F169="Yes",G169="Pass",H169="Pass",I169="Pass",J169="Pass"),"All pass","FAIL: hold"))</f>
        <v/>
      </c>
      <c r="M169" s="3" t="str">
        <f>IF(L169&lt;&gt;"FAIL: hold","",IF(SUMPRODUCT(MAX((A$2:A168=A169)*(L$2:L168="All pass")*B$2:B168))=0,"Start of the shift",SUMPRODUCT(MAX((A$2:A168=A169)*(L$2:L168="All pass")*B$2:B168))))</f>
        <v/>
      </c>
      <c r="N169" s="4" t="n"/>
      <c r="O169" s="4" t="n"/>
      <c r="P169" s="2" t="n"/>
      <c r="Q169" s="4" t="str">
        <f>IF(OR(A169="",P169=""),"",NETWORKDAYS(A169,P169)-1)</f>
        <v/>
      </c>
    </row>
    <row r="170">
      <c r="A170" s="2" t="n"/>
      <c r="B170" s="3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str">
        <f>IF(OR(A170="",G170=""),"",IF(AND(F170="Yes",G170="Pass",H170="Pass",I170="Pass",J170="Pass"),"All pass","FAIL: hold"))</f>
        <v/>
      </c>
      <c r="M170" s="3" t="str">
        <f>IF(L170&lt;&gt;"FAIL: hold","",IF(SUMPRODUCT(MAX((A$2:A169=A170)*(L$2:L169="All pass")*B$2:B169))=0,"Start of the shift",SUMPRODUCT(MAX((A$2:A169=A170)*(L$2:L169="All pass")*B$2:B169))))</f>
        <v/>
      </c>
      <c r="N170" s="4" t="n"/>
      <c r="O170" s="4" t="n"/>
      <c r="P170" s="2" t="n"/>
      <c r="Q170" s="4" t="str">
        <f>IF(OR(A170="",P170=""),"",NETWORKDAYS(A170,P170)-1)</f>
        <v/>
      </c>
    </row>
    <row r="171">
      <c r="A171" s="2" t="n"/>
      <c r="B171" s="3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str">
        <f>IF(OR(A171="",G171=""),"",IF(AND(F171="Yes",G171="Pass",H171="Pass",I171="Pass",J171="Pass"),"All pass","FAIL: hold"))</f>
        <v/>
      </c>
      <c r="M171" s="3" t="str">
        <f>IF(L171&lt;&gt;"FAIL: hold","",IF(SUMPRODUCT(MAX((A$2:A170=A171)*(L$2:L170="All pass")*B$2:B170))=0,"Start of the shift",SUMPRODUCT(MAX((A$2:A170=A171)*(L$2:L170="All pass")*B$2:B170))))</f>
        <v/>
      </c>
      <c r="N171" s="4" t="n"/>
      <c r="O171" s="4" t="n"/>
      <c r="P171" s="2" t="n"/>
      <c r="Q171" s="4" t="str">
        <f>IF(OR(A171="",P171=""),"",NETWORKDAYS(A171,P171)-1)</f>
        <v/>
      </c>
    </row>
    <row r="172">
      <c r="A172" s="2" t="n"/>
      <c r="B172" s="3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str">
        <f>IF(OR(A172="",G172=""),"",IF(AND(F172="Yes",G172="Pass",H172="Pass",I172="Pass",J172="Pass"),"All pass","FAIL: hold"))</f>
        <v/>
      </c>
      <c r="M172" s="3" t="str">
        <f>IF(L172&lt;&gt;"FAIL: hold","",IF(SUMPRODUCT(MAX((A$2:A171=A172)*(L$2:L171="All pass")*B$2:B171))=0,"Start of the shift",SUMPRODUCT(MAX((A$2:A171=A172)*(L$2:L171="All pass")*B$2:B171))))</f>
        <v/>
      </c>
      <c r="N172" s="4" t="n"/>
      <c r="O172" s="4" t="n"/>
      <c r="P172" s="2" t="n"/>
      <c r="Q172" s="4" t="str">
        <f>IF(OR(A172="",P172=""),"",NETWORKDAYS(A172,P172)-1)</f>
        <v/>
      </c>
    </row>
    <row r="173">
      <c r="A173" s="2" t="n"/>
      <c r="B173" s="3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str">
        <f>IF(OR(A173="",G173=""),"",IF(AND(F173="Yes",G173="Pass",H173="Pass",I173="Pass",J173="Pass"),"All pass","FAIL: hold"))</f>
        <v/>
      </c>
      <c r="M173" s="3" t="str">
        <f>IF(L173&lt;&gt;"FAIL: hold","",IF(SUMPRODUCT(MAX((A$2:A172=A173)*(L$2:L172="All pass")*B$2:B172))=0,"Start of the shift",SUMPRODUCT(MAX((A$2:A172=A173)*(L$2:L172="All pass")*B$2:B172))))</f>
        <v/>
      </c>
      <c r="N173" s="4" t="n"/>
      <c r="O173" s="4" t="n"/>
      <c r="P173" s="2" t="n"/>
      <c r="Q173" s="4" t="str">
        <f>IF(OR(A173="",P173=""),"",NETWORKDAYS(A173,P173)-1)</f>
        <v/>
      </c>
    </row>
    <row r="174">
      <c r="A174" s="2" t="n"/>
      <c r="B174" s="3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str">
        <f>IF(OR(A174="",G174=""),"",IF(AND(F174="Yes",G174="Pass",H174="Pass",I174="Pass",J174="Pass"),"All pass","FAIL: hold"))</f>
        <v/>
      </c>
      <c r="M174" s="3" t="str">
        <f>IF(L174&lt;&gt;"FAIL: hold","",IF(SUMPRODUCT(MAX((A$2:A173=A174)*(L$2:L173="All pass")*B$2:B173))=0,"Start of the shift",SUMPRODUCT(MAX((A$2:A173=A174)*(L$2:L173="All pass")*B$2:B173))))</f>
        <v/>
      </c>
      <c r="N174" s="4" t="n"/>
      <c r="O174" s="4" t="n"/>
      <c r="P174" s="2" t="n"/>
      <c r="Q174" s="4" t="str">
        <f>IF(OR(A174="",P174=""),"",NETWORKDAYS(A174,P174)-1)</f>
        <v/>
      </c>
    </row>
    <row r="175">
      <c r="A175" s="2" t="n"/>
      <c r="B175" s="3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str">
        <f>IF(OR(A175="",G175=""),"",IF(AND(F175="Yes",G175="Pass",H175="Pass",I175="Pass",J175="Pass"),"All pass","FAIL: hold"))</f>
        <v/>
      </c>
      <c r="M175" s="3" t="str">
        <f>IF(L175&lt;&gt;"FAIL: hold","",IF(SUMPRODUCT(MAX((A$2:A174=A175)*(L$2:L174="All pass")*B$2:B174))=0,"Start of the shift",SUMPRODUCT(MAX((A$2:A174=A175)*(L$2:L174="All pass")*B$2:B174))))</f>
        <v/>
      </c>
      <c r="N175" s="4" t="n"/>
      <c r="O175" s="4" t="n"/>
      <c r="P175" s="2" t="n"/>
      <c r="Q175" s="4" t="str">
        <f>IF(OR(A175="",P175=""),"",NETWORKDAYS(A175,P175)-1)</f>
        <v/>
      </c>
    </row>
    <row r="176">
      <c r="A176" s="2" t="n"/>
      <c r="B176" s="3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str">
        <f>IF(OR(A176="",G176=""),"",IF(AND(F176="Yes",G176="Pass",H176="Pass",I176="Pass",J176="Pass"),"All pass","FAIL: hold"))</f>
        <v/>
      </c>
      <c r="M176" s="3" t="str">
        <f>IF(L176&lt;&gt;"FAIL: hold","",IF(SUMPRODUCT(MAX((A$2:A175=A176)*(L$2:L175="All pass")*B$2:B175))=0,"Start of the shift",SUMPRODUCT(MAX((A$2:A175=A176)*(L$2:L175="All pass")*B$2:B175))))</f>
        <v/>
      </c>
      <c r="N176" s="4" t="n"/>
      <c r="O176" s="4" t="n"/>
      <c r="P176" s="2" t="n"/>
      <c r="Q176" s="4" t="str">
        <f>IF(OR(A176="",P176=""),"",NETWORKDAYS(A176,P176)-1)</f>
        <v/>
      </c>
    </row>
    <row r="177">
      <c r="A177" s="2" t="n"/>
      <c r="B177" s="3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str">
        <f>IF(OR(A177="",G177=""),"",IF(AND(F177="Yes",G177="Pass",H177="Pass",I177="Pass",J177="Pass"),"All pass","FAIL: hold"))</f>
        <v/>
      </c>
      <c r="M177" s="3" t="str">
        <f>IF(L177&lt;&gt;"FAIL: hold","",IF(SUMPRODUCT(MAX((A$2:A176=A177)*(L$2:L176="All pass")*B$2:B176))=0,"Start of the shift",SUMPRODUCT(MAX((A$2:A176=A177)*(L$2:L176="All pass")*B$2:B176))))</f>
        <v/>
      </c>
      <c r="N177" s="4" t="n"/>
      <c r="O177" s="4" t="n"/>
      <c r="P177" s="2" t="n"/>
      <c r="Q177" s="4" t="str">
        <f>IF(OR(A177="",P177=""),"",NETWORKDAYS(A177,P177)-1)</f>
        <v/>
      </c>
    </row>
    <row r="178">
      <c r="A178" s="2" t="n"/>
      <c r="B178" s="3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str">
        <f>IF(OR(A178="",G178=""),"",IF(AND(F178="Yes",G178="Pass",H178="Pass",I178="Pass",J178="Pass"),"All pass","FAIL: hold"))</f>
        <v/>
      </c>
      <c r="M178" s="3" t="str">
        <f>IF(L178&lt;&gt;"FAIL: hold","",IF(SUMPRODUCT(MAX((A$2:A177=A178)*(L$2:L177="All pass")*B$2:B177))=0,"Start of the shift",SUMPRODUCT(MAX((A$2:A177=A178)*(L$2:L177="All pass")*B$2:B177))))</f>
        <v/>
      </c>
      <c r="N178" s="4" t="n"/>
      <c r="O178" s="4" t="n"/>
      <c r="P178" s="2" t="n"/>
      <c r="Q178" s="4" t="str">
        <f>IF(OR(A178="",P178=""),"",NETWORKDAYS(A178,P178)-1)</f>
        <v/>
      </c>
    </row>
    <row r="179">
      <c r="A179" s="2" t="n"/>
      <c r="B179" s="3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str">
        <f>IF(OR(A179="",G179=""),"",IF(AND(F179="Yes",G179="Pass",H179="Pass",I179="Pass",J179="Pass"),"All pass","FAIL: hold"))</f>
        <v/>
      </c>
      <c r="M179" s="3" t="str">
        <f>IF(L179&lt;&gt;"FAIL: hold","",IF(SUMPRODUCT(MAX((A$2:A178=A179)*(L$2:L178="All pass")*B$2:B178))=0,"Start of the shift",SUMPRODUCT(MAX((A$2:A178=A179)*(L$2:L178="All pass")*B$2:B178))))</f>
        <v/>
      </c>
      <c r="N179" s="4" t="n"/>
      <c r="O179" s="4" t="n"/>
      <c r="P179" s="2" t="n"/>
      <c r="Q179" s="4" t="str">
        <f>IF(OR(A179="",P179=""),"",NETWORKDAYS(A179,P179)-1)</f>
        <v/>
      </c>
    </row>
    <row r="180">
      <c r="A180" s="2" t="n"/>
      <c r="B180" s="3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str">
        <f>IF(OR(A180="",G180=""),"",IF(AND(F180="Yes",G180="Pass",H180="Pass",I180="Pass",J180="Pass"),"All pass","FAIL: hold"))</f>
        <v/>
      </c>
      <c r="M180" s="3" t="str">
        <f>IF(L180&lt;&gt;"FAIL: hold","",IF(SUMPRODUCT(MAX((A$2:A179=A180)*(L$2:L179="All pass")*B$2:B179))=0,"Start of the shift",SUMPRODUCT(MAX((A$2:A179=A180)*(L$2:L179="All pass")*B$2:B179))))</f>
        <v/>
      </c>
      <c r="N180" s="4" t="n"/>
      <c r="O180" s="4" t="n"/>
      <c r="P180" s="2" t="n"/>
      <c r="Q180" s="4" t="str">
        <f>IF(OR(A180="",P180=""),"",NETWORKDAYS(A180,P180)-1)</f>
        <v/>
      </c>
    </row>
    <row r="181">
      <c r="A181" s="2" t="n"/>
      <c r="B181" s="3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str">
        <f>IF(OR(A181="",G181=""),"",IF(AND(F181="Yes",G181="Pass",H181="Pass",I181="Pass",J181="Pass"),"All pass","FAIL: hold"))</f>
        <v/>
      </c>
      <c r="M181" s="3" t="str">
        <f>IF(L181&lt;&gt;"FAIL: hold","",IF(SUMPRODUCT(MAX((A$2:A180=A181)*(L$2:L180="All pass")*B$2:B180))=0,"Start of the shift",SUMPRODUCT(MAX((A$2:A180=A181)*(L$2:L180="All pass")*B$2:B180))))</f>
        <v/>
      </c>
      <c r="N181" s="4" t="n"/>
      <c r="O181" s="4" t="n"/>
      <c r="P181" s="2" t="n"/>
      <c r="Q181" s="4" t="str">
        <f>IF(OR(A181="",P181=""),"",NETWORKDAYS(A181,P181)-1)</f>
        <v/>
      </c>
    </row>
    <row r="182">
      <c r="A182" s="2" t="n"/>
      <c r="B182" s="3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str">
        <f>IF(OR(A182="",G182=""),"",IF(AND(F182="Yes",G182="Pass",H182="Pass",I182="Pass",J182="Pass"),"All pass","FAIL: hold"))</f>
        <v/>
      </c>
      <c r="M182" s="3" t="str">
        <f>IF(L182&lt;&gt;"FAIL: hold","",IF(SUMPRODUCT(MAX((A$2:A181=A182)*(L$2:L181="All pass")*B$2:B181))=0,"Start of the shift",SUMPRODUCT(MAX((A$2:A181=A182)*(L$2:L181="All pass")*B$2:B181))))</f>
        <v/>
      </c>
      <c r="N182" s="4" t="n"/>
      <c r="O182" s="4" t="n"/>
      <c r="P182" s="2" t="n"/>
      <c r="Q182" s="4" t="str">
        <f>IF(OR(A182="",P182=""),"",NETWORKDAYS(A182,P182)-1)</f>
        <v/>
      </c>
    </row>
    <row r="183">
      <c r="A183" s="2" t="n"/>
      <c r="B183" s="3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str">
        <f>IF(OR(A183="",G183=""),"",IF(AND(F183="Yes",G183="Pass",H183="Pass",I183="Pass",J183="Pass"),"All pass","FAIL: hold"))</f>
        <v/>
      </c>
      <c r="M183" s="3" t="str">
        <f>IF(L183&lt;&gt;"FAIL: hold","",IF(SUMPRODUCT(MAX((A$2:A182=A183)*(L$2:L182="All pass")*B$2:B182))=0,"Start of the shift",SUMPRODUCT(MAX((A$2:A182=A183)*(L$2:L182="All pass")*B$2:B182))))</f>
        <v/>
      </c>
      <c r="N183" s="4" t="n"/>
      <c r="O183" s="4" t="n"/>
      <c r="P183" s="2" t="n"/>
      <c r="Q183" s="4" t="str">
        <f>IF(OR(A183="",P183=""),"",NETWORKDAYS(A183,P183)-1)</f>
        <v/>
      </c>
    </row>
    <row r="184">
      <c r="A184" s="2" t="n"/>
      <c r="B184" s="3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str">
        <f>IF(OR(A184="",G184=""),"",IF(AND(F184="Yes",G184="Pass",H184="Pass",I184="Pass",J184="Pass"),"All pass","FAIL: hold"))</f>
        <v/>
      </c>
      <c r="M184" s="3" t="str">
        <f>IF(L184&lt;&gt;"FAIL: hold","",IF(SUMPRODUCT(MAX((A$2:A183=A184)*(L$2:L183="All pass")*B$2:B183))=0,"Start of the shift",SUMPRODUCT(MAX((A$2:A183=A184)*(L$2:L183="All pass")*B$2:B183))))</f>
        <v/>
      </c>
      <c r="N184" s="4" t="n"/>
      <c r="O184" s="4" t="n"/>
      <c r="P184" s="2" t="n"/>
      <c r="Q184" s="4" t="str">
        <f>IF(OR(A184="",P184=""),"",NETWORKDAYS(A184,P184)-1)</f>
        <v/>
      </c>
    </row>
    <row r="185">
      <c r="A185" s="2" t="n"/>
      <c r="B185" s="3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str">
        <f>IF(OR(A185="",G185=""),"",IF(AND(F185="Yes",G185="Pass",H185="Pass",I185="Pass",J185="Pass"),"All pass","FAIL: hold"))</f>
        <v/>
      </c>
      <c r="M185" s="3" t="str">
        <f>IF(L185&lt;&gt;"FAIL: hold","",IF(SUMPRODUCT(MAX((A$2:A184=A185)*(L$2:L184="All pass")*B$2:B184))=0,"Start of the shift",SUMPRODUCT(MAX((A$2:A184=A185)*(L$2:L184="All pass")*B$2:B184))))</f>
        <v/>
      </c>
      <c r="N185" s="4" t="n"/>
      <c r="O185" s="4" t="n"/>
      <c r="P185" s="2" t="n"/>
      <c r="Q185" s="4" t="str">
        <f>IF(OR(A185="",P185=""),"",NETWORKDAYS(A185,P185)-1)</f>
        <v/>
      </c>
    </row>
    <row r="186">
      <c r="A186" s="2" t="n"/>
      <c r="B186" s="3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str">
        <f>IF(OR(A186="",G186=""),"",IF(AND(F186="Yes",G186="Pass",H186="Pass",I186="Pass",J186="Pass"),"All pass","FAIL: hold"))</f>
        <v/>
      </c>
      <c r="M186" s="3" t="str">
        <f>IF(L186&lt;&gt;"FAIL: hold","",IF(SUMPRODUCT(MAX((A$2:A185=A186)*(L$2:L185="All pass")*B$2:B185))=0,"Start of the shift",SUMPRODUCT(MAX((A$2:A185=A186)*(L$2:L185="All pass")*B$2:B185))))</f>
        <v/>
      </c>
      <c r="N186" s="4" t="n"/>
      <c r="O186" s="4" t="n"/>
      <c r="P186" s="2" t="n"/>
      <c r="Q186" s="4" t="str">
        <f>IF(OR(A186="",P186=""),"",NETWORKDAYS(A186,P186)-1)</f>
        <v/>
      </c>
    </row>
    <row r="187">
      <c r="A187" s="2" t="n"/>
      <c r="B187" s="3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str">
        <f>IF(OR(A187="",G187=""),"",IF(AND(F187="Yes",G187="Pass",H187="Pass",I187="Pass",J187="Pass"),"All pass","FAIL: hold"))</f>
        <v/>
      </c>
      <c r="M187" s="3" t="str">
        <f>IF(L187&lt;&gt;"FAIL: hold","",IF(SUMPRODUCT(MAX((A$2:A186=A187)*(L$2:L186="All pass")*B$2:B186))=0,"Start of the shift",SUMPRODUCT(MAX((A$2:A186=A187)*(L$2:L186="All pass")*B$2:B186))))</f>
        <v/>
      </c>
      <c r="N187" s="4" t="n"/>
      <c r="O187" s="4" t="n"/>
      <c r="P187" s="2" t="n"/>
      <c r="Q187" s="4" t="str">
        <f>IF(OR(A187="",P187=""),"",NETWORKDAYS(A187,P187)-1)</f>
        <v/>
      </c>
    </row>
    <row r="188">
      <c r="A188" s="2" t="n"/>
      <c r="B188" s="3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str">
        <f>IF(OR(A188="",G188=""),"",IF(AND(F188="Yes",G188="Pass",H188="Pass",I188="Pass",J188="Pass"),"All pass","FAIL: hold"))</f>
        <v/>
      </c>
      <c r="M188" s="3" t="str">
        <f>IF(L188&lt;&gt;"FAIL: hold","",IF(SUMPRODUCT(MAX((A$2:A187=A188)*(L$2:L187="All pass")*B$2:B187))=0,"Start of the shift",SUMPRODUCT(MAX((A$2:A187=A188)*(L$2:L187="All pass")*B$2:B187))))</f>
        <v/>
      </c>
      <c r="N188" s="4" t="n"/>
      <c r="O188" s="4" t="n"/>
      <c r="P188" s="2" t="n"/>
      <c r="Q188" s="4" t="str">
        <f>IF(OR(A188="",P188=""),"",NETWORKDAYS(A188,P188)-1)</f>
        <v/>
      </c>
    </row>
    <row r="189">
      <c r="A189" s="2" t="n"/>
      <c r="B189" s="3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str">
        <f>IF(OR(A189="",G189=""),"",IF(AND(F189="Yes",G189="Pass",H189="Pass",I189="Pass",J189="Pass"),"All pass","FAIL: hold"))</f>
        <v/>
      </c>
      <c r="M189" s="3" t="str">
        <f>IF(L189&lt;&gt;"FAIL: hold","",IF(SUMPRODUCT(MAX((A$2:A188=A189)*(L$2:L188="All pass")*B$2:B188))=0,"Start of the shift",SUMPRODUCT(MAX((A$2:A188=A189)*(L$2:L188="All pass")*B$2:B188))))</f>
        <v/>
      </c>
      <c r="N189" s="4" t="n"/>
      <c r="O189" s="4" t="n"/>
      <c r="P189" s="2" t="n"/>
      <c r="Q189" s="4" t="str">
        <f>IF(OR(A189="",P189=""),"",NETWORKDAYS(A189,P189)-1)</f>
        <v/>
      </c>
    </row>
    <row r="190">
      <c r="A190" s="2" t="n"/>
      <c r="B190" s="3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str">
        <f>IF(OR(A190="",G190=""),"",IF(AND(F190="Yes",G190="Pass",H190="Pass",I190="Pass",J190="Pass"),"All pass","FAIL: hold"))</f>
        <v/>
      </c>
      <c r="M190" s="3" t="str">
        <f>IF(L190&lt;&gt;"FAIL: hold","",IF(SUMPRODUCT(MAX((A$2:A189=A190)*(L$2:L189="All pass")*B$2:B189))=0,"Start of the shift",SUMPRODUCT(MAX((A$2:A189=A190)*(L$2:L189="All pass")*B$2:B189))))</f>
        <v/>
      </c>
      <c r="N190" s="4" t="n"/>
      <c r="O190" s="4" t="n"/>
      <c r="P190" s="2" t="n"/>
      <c r="Q190" s="4" t="str">
        <f>IF(OR(A190="",P190=""),"",NETWORKDAYS(A190,P190)-1)</f>
        <v/>
      </c>
    </row>
    <row r="191">
      <c r="A191" s="2" t="n"/>
      <c r="B191" s="3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str">
        <f>IF(OR(A191="",G191=""),"",IF(AND(F191="Yes",G191="Pass",H191="Pass",I191="Pass",J191="Pass"),"All pass","FAIL: hold"))</f>
        <v/>
      </c>
      <c r="M191" s="3" t="str">
        <f>IF(L191&lt;&gt;"FAIL: hold","",IF(SUMPRODUCT(MAX((A$2:A190=A191)*(L$2:L190="All pass")*B$2:B190))=0,"Start of the shift",SUMPRODUCT(MAX((A$2:A190=A191)*(L$2:L190="All pass")*B$2:B190))))</f>
        <v/>
      </c>
      <c r="N191" s="4" t="n"/>
      <c r="O191" s="4" t="n"/>
      <c r="P191" s="2" t="n"/>
      <c r="Q191" s="4" t="str">
        <f>IF(OR(A191="",P191=""),"",NETWORKDAYS(A191,P191)-1)</f>
        <v/>
      </c>
    </row>
    <row r="192">
      <c r="A192" s="2" t="n"/>
      <c r="B192" s="3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str">
        <f>IF(OR(A192="",G192=""),"",IF(AND(F192="Yes",G192="Pass",H192="Pass",I192="Pass",J192="Pass"),"All pass","FAIL: hold"))</f>
        <v/>
      </c>
      <c r="M192" s="3" t="str">
        <f>IF(L192&lt;&gt;"FAIL: hold","",IF(SUMPRODUCT(MAX((A$2:A191=A192)*(L$2:L191="All pass")*B$2:B191))=0,"Start of the shift",SUMPRODUCT(MAX((A$2:A191=A192)*(L$2:L191="All pass")*B$2:B191))))</f>
        <v/>
      </c>
      <c r="N192" s="4" t="n"/>
      <c r="O192" s="4" t="n"/>
      <c r="P192" s="2" t="n"/>
      <c r="Q192" s="4" t="str">
        <f>IF(OR(A192="",P192=""),"",NETWORKDAYS(A192,P192)-1)</f>
        <v/>
      </c>
    </row>
    <row r="193">
      <c r="A193" s="2" t="n"/>
      <c r="B193" s="3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str">
        <f>IF(OR(A193="",G193=""),"",IF(AND(F193="Yes",G193="Pass",H193="Pass",I193="Pass",J193="Pass"),"All pass","FAIL: hold"))</f>
        <v/>
      </c>
      <c r="M193" s="3" t="str">
        <f>IF(L193&lt;&gt;"FAIL: hold","",IF(SUMPRODUCT(MAX((A$2:A192=A193)*(L$2:L192="All pass")*B$2:B192))=0,"Start of the shift",SUMPRODUCT(MAX((A$2:A192=A193)*(L$2:L192="All pass")*B$2:B192))))</f>
        <v/>
      </c>
      <c r="N193" s="4" t="n"/>
      <c r="O193" s="4" t="n"/>
      <c r="P193" s="2" t="n"/>
      <c r="Q193" s="4" t="str">
        <f>IF(OR(A193="",P193=""),"",NETWORKDAYS(A193,P193)-1)</f>
        <v/>
      </c>
    </row>
    <row r="194">
      <c r="A194" s="2" t="n"/>
      <c r="B194" s="3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str">
        <f>IF(OR(A194="",G194=""),"",IF(AND(F194="Yes",G194="Pass",H194="Pass",I194="Pass",J194="Pass"),"All pass","FAIL: hold"))</f>
        <v/>
      </c>
      <c r="M194" s="3" t="str">
        <f>IF(L194&lt;&gt;"FAIL: hold","",IF(SUMPRODUCT(MAX((A$2:A193=A194)*(L$2:L193="All pass")*B$2:B193))=0,"Start of the shift",SUMPRODUCT(MAX((A$2:A193=A194)*(L$2:L193="All pass")*B$2:B193))))</f>
        <v/>
      </c>
      <c r="N194" s="4" t="n"/>
      <c r="O194" s="4" t="n"/>
      <c r="P194" s="2" t="n"/>
      <c r="Q194" s="4" t="str">
        <f>IF(OR(A194="",P194=""),"",NETWORKDAYS(A194,P194)-1)</f>
        <v/>
      </c>
    </row>
    <row r="195">
      <c r="A195" s="2" t="n"/>
      <c r="B195" s="3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str">
        <f>IF(OR(A195="",G195=""),"",IF(AND(F195="Yes",G195="Pass",H195="Pass",I195="Pass",J195="Pass"),"All pass","FAIL: hold"))</f>
        <v/>
      </c>
      <c r="M195" s="3" t="str">
        <f>IF(L195&lt;&gt;"FAIL: hold","",IF(SUMPRODUCT(MAX((A$2:A194=A195)*(L$2:L194="All pass")*B$2:B194))=0,"Start of the shift",SUMPRODUCT(MAX((A$2:A194=A195)*(L$2:L194="All pass")*B$2:B194))))</f>
        <v/>
      </c>
      <c r="N195" s="4" t="n"/>
      <c r="O195" s="4" t="n"/>
      <c r="P195" s="2" t="n"/>
      <c r="Q195" s="4" t="str">
        <f>IF(OR(A195="",P195=""),"",NETWORKDAYS(A195,P195)-1)</f>
        <v/>
      </c>
    </row>
    <row r="196">
      <c r="A196" s="2" t="n"/>
      <c r="B196" s="3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str">
        <f>IF(OR(A196="",G196=""),"",IF(AND(F196="Yes",G196="Pass",H196="Pass",I196="Pass",J196="Pass"),"All pass","FAIL: hold"))</f>
        <v/>
      </c>
      <c r="M196" s="3" t="str">
        <f>IF(L196&lt;&gt;"FAIL: hold","",IF(SUMPRODUCT(MAX((A$2:A195=A196)*(L$2:L195="All pass")*B$2:B195))=0,"Start of the shift",SUMPRODUCT(MAX((A$2:A195=A196)*(L$2:L195="All pass")*B$2:B195))))</f>
        <v/>
      </c>
      <c r="N196" s="4" t="n"/>
      <c r="O196" s="4" t="n"/>
      <c r="P196" s="2" t="n"/>
      <c r="Q196" s="4" t="str">
        <f>IF(OR(A196="",P196=""),"",NETWORKDAYS(A196,P196)-1)</f>
        <v/>
      </c>
    </row>
    <row r="197">
      <c r="A197" s="2" t="n"/>
      <c r="B197" s="3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str">
        <f>IF(OR(A197="",G197=""),"",IF(AND(F197="Yes",G197="Pass",H197="Pass",I197="Pass",J197="Pass"),"All pass","FAIL: hold"))</f>
        <v/>
      </c>
      <c r="M197" s="3" t="str">
        <f>IF(L197&lt;&gt;"FAIL: hold","",IF(SUMPRODUCT(MAX((A$2:A196=A197)*(L$2:L196="All pass")*B$2:B196))=0,"Start of the shift",SUMPRODUCT(MAX((A$2:A196=A197)*(L$2:L196="All pass")*B$2:B196))))</f>
        <v/>
      </c>
      <c r="N197" s="4" t="n"/>
      <c r="O197" s="4" t="n"/>
      <c r="P197" s="2" t="n"/>
      <c r="Q197" s="4" t="str">
        <f>IF(OR(A197="",P197=""),"",NETWORKDAYS(A197,P197)-1)</f>
        <v/>
      </c>
    </row>
    <row r="198">
      <c r="A198" s="2" t="n"/>
      <c r="B198" s="3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str">
        <f>IF(OR(A198="",G198=""),"",IF(AND(F198="Yes",G198="Pass",H198="Pass",I198="Pass",J198="Pass"),"All pass","FAIL: hold"))</f>
        <v/>
      </c>
      <c r="M198" s="3" t="str">
        <f>IF(L198&lt;&gt;"FAIL: hold","",IF(SUMPRODUCT(MAX((A$2:A197=A198)*(L$2:L197="All pass")*B$2:B197))=0,"Start of the shift",SUMPRODUCT(MAX((A$2:A197=A198)*(L$2:L197="All pass")*B$2:B197))))</f>
        <v/>
      </c>
      <c r="N198" s="4" t="n"/>
      <c r="O198" s="4" t="n"/>
      <c r="P198" s="2" t="n"/>
      <c r="Q198" s="4" t="str">
        <f>IF(OR(A198="",P198=""),"",NETWORKDAYS(A198,P198)-1)</f>
        <v/>
      </c>
    </row>
    <row r="199">
      <c r="A199" s="2" t="n"/>
      <c r="B199" s="3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str">
        <f>IF(OR(A199="",G199=""),"",IF(AND(F199="Yes",G199="Pass",H199="Pass",I199="Pass",J199="Pass"),"All pass","FAIL: hold"))</f>
        <v/>
      </c>
      <c r="M199" s="3" t="str">
        <f>IF(L199&lt;&gt;"FAIL: hold","",IF(SUMPRODUCT(MAX((A$2:A198=A199)*(L$2:L198="All pass")*B$2:B198))=0,"Start of the shift",SUMPRODUCT(MAX((A$2:A198=A199)*(L$2:L198="All pass")*B$2:B198))))</f>
        <v/>
      </c>
      <c r="N199" s="4" t="n"/>
      <c r="O199" s="4" t="n"/>
      <c r="P199" s="2" t="n"/>
      <c r="Q199" s="4" t="str">
        <f>IF(OR(A199="",P199=""),"",NETWORKDAYS(A199,P199)-1)</f>
        <v/>
      </c>
    </row>
    <row r="200">
      <c r="A200" s="2" t="n"/>
      <c r="B200" s="3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str">
        <f>IF(OR(A200="",G200=""),"",IF(AND(F200="Yes",G200="Pass",H200="Pass",I200="Pass",J200="Pass"),"All pass","FAIL: hold"))</f>
        <v/>
      </c>
      <c r="M200" s="3" t="str">
        <f>IF(L200&lt;&gt;"FAIL: hold","",IF(SUMPRODUCT(MAX((A$2:A199=A200)*(L$2:L199="All pass")*B$2:B199))=0,"Start of the shift",SUMPRODUCT(MAX((A$2:A199=A200)*(L$2:L199="All pass")*B$2:B199))))</f>
        <v/>
      </c>
      <c r="N200" s="4" t="n"/>
      <c r="O200" s="4" t="n"/>
      <c r="P200" s="2" t="n"/>
      <c r="Q200" s="4" t="str">
        <f>IF(OR(A200="",P200=""),"",NETWORKDAYS(A200,P200)-1)</f>
        <v/>
      </c>
    </row>
    <row r="201"/>
    <row r="202"/>
    <row r="203" ht="60" customHeight="1">
      <c r="A203" s="5" t="inlineStr">
        <is>
          <t>Each test piece goes through in a test pack and has to be pushed into the locked bin. A failed check holds everything made since the last passing check, until it's run through again on a working detector; the correction is written down (21 CFR 117.150). The test piece sizes and how often to check are your food safety plan's, set with the detector's maker; these are the example's. Monitoring and corrective action records are reviewed within 7 working days (117.165(a)(4)(i)).</t>
        </is>
      </c>
    </row>
  </sheetData>
  <mergeCells count="1">
    <mergeCell ref="A203:Q203"/>
  </mergeCells>
  <conditionalFormatting sqref="L2:L200">
    <cfRule type="expression" priority="1" dxfId="0">
      <formula>L2="FAIL: hold"</formula>
    </cfRule>
  </conditionalFormatting>
  <conditionalFormatting sqref="Q2:Q200">
    <cfRule type="expression" priority="2" dxfId="0">
      <formula>AND(Q2&lt;&gt;"",Q2&gt;7)</formula>
    </cfRule>
  </conditionalFormatting>
  <dataValidations count="3">
    <dataValidation sqref="G2:J200" showDropDown="0" showInputMessage="0" showErrorMessage="0" allowBlank="1" type="list">
      <formula1>"Pass,Fail"</formula1>
    </dataValidation>
    <dataValidation sqref="F2:F200" showDropDown="0" showInputMessage="0" showErrorMessage="0" allowBlank="1" type="list">
      <formula1>"Yes,No"</formula1>
    </dataValidation>
    <dataValidation sqref="C2:C200" showDropDown="0" showInputMessage="0" showErrorMessage="0" allowBlank="1" type="list">
      <formula1>"Start of shift,Every 2 hours,Product change,After a fail,After repair,End of shift"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14" customWidth="1" min="3" max="3"/>
    <col width="11" customWidth="1" min="4" max="4"/>
    <col width="30" customWidth="1" min="5" max="5"/>
    <col width="10" customWidth="1" min="6" max="6"/>
    <col width="40" customWidth="1" min="7" max="7"/>
    <col width="24" customWidth="1" min="8" max="8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Product</t>
        </is>
      </c>
      <c r="D1" s="1" t="inlineStr">
        <is>
          <t>Lot</t>
        </is>
      </c>
      <c r="E1" s="1" t="inlineStr">
        <is>
          <t>What was found</t>
        </is>
      </c>
      <c r="F1" s="1" t="inlineStr">
        <is>
          <t>Largest size, mm</t>
        </is>
      </c>
      <c r="G1" s="1" t="inlineStr">
        <is>
          <t>Action</t>
        </is>
      </c>
      <c r="H1" s="1" t="inlineStr">
        <is>
          <t>Size against FDA's range</t>
        </is>
      </c>
    </row>
    <row r="2" ht="30" customHeight="1">
      <c r="A2" s="2" t="n">
        <v>46310</v>
      </c>
      <c r="B2" s="3" t="n">
        <v>0.4618055555555556</v>
      </c>
      <c r="C2" s="4" t="inlineStr">
        <is>
          <t>Flax and chia</t>
        </is>
      </c>
      <c r="D2" s="4" t="inlineStr">
        <is>
          <t>RB-1015-2</t>
        </is>
      </c>
      <c r="E2" s="4" t="inlineStr">
        <is>
          <t>Bar cut open: nothing found</t>
        </is>
      </c>
      <c r="F2" s="4" t="n"/>
      <c r="G2" s="4" t="inlineStr">
        <is>
          <t>Discarded; noted as a false reject</t>
        </is>
      </c>
      <c r="H2" s="4" t="str">
        <f>IF(F2="","",IF(AND(F2&gt;=7,F2&lt;=25),"7 to 25 mm: FDA's range for action","Outside 7 to 25 mm"))</f>
        <v/>
      </c>
    </row>
    <row r="3" ht="45" customHeight="1">
      <c r="A3" s="2" t="n">
        <v>46310</v>
      </c>
      <c r="B3" s="3" t="n">
        <v>0.5277777777777778</v>
      </c>
      <c r="C3" s="4" t="inlineStr">
        <is>
          <t>Flax and chia</t>
        </is>
      </c>
      <c r="D3" s="4" t="inlineStr">
        <is>
          <t>RB-1015-2</t>
        </is>
      </c>
      <c r="E3" s="4" t="inlineStr">
        <is>
          <t>Wire piece</t>
        </is>
      </c>
      <c r="F3" s="4" t="n">
        <v>3</v>
      </c>
      <c r="G3" s="4" t="inlineStr">
        <is>
          <t>Traced to a broken wire on the seed sieve; screen replaced and the open seed sieved again</t>
        </is>
      </c>
      <c r="H3" s="4" t="str">
        <f>IF(F3="","",IF(AND(F3&gt;=7,F3&lt;=25),"7 to 25 mm: FDA's range for action","Outside 7 to 25 mm"))</f>
        <v>Outside 7 to 25 mm</v>
      </c>
    </row>
    <row r="4">
      <c r="A4" s="2" t="n"/>
      <c r="B4" s="3" t="n"/>
      <c r="C4" s="4" t="n"/>
      <c r="D4" s="4" t="n"/>
      <c r="E4" s="4" t="n"/>
      <c r="F4" s="4" t="n"/>
      <c r="G4" s="4" t="n"/>
      <c r="H4" s="4" t="str">
        <f>IF(F4="","",IF(AND(F4&gt;=7,F4&lt;=25),"7 to 25 mm: FDA's range for action","Outside 7 to 25 mm"))</f>
        <v/>
      </c>
    </row>
    <row r="5">
      <c r="A5" s="2" t="n"/>
      <c r="B5" s="3" t="n"/>
      <c r="C5" s="4" t="n"/>
      <c r="D5" s="4" t="n"/>
      <c r="E5" s="4" t="n"/>
      <c r="F5" s="4" t="n"/>
      <c r="G5" s="4" t="n"/>
      <c r="H5" s="4" t="str">
        <f>IF(F5="","",IF(AND(F5&gt;=7,F5&lt;=25),"7 to 25 mm: FDA's range for action","Outside 7 to 25 mm"))</f>
        <v/>
      </c>
    </row>
    <row r="6">
      <c r="A6" s="2" t="n"/>
      <c r="B6" s="3" t="n"/>
      <c r="C6" s="4" t="n"/>
      <c r="D6" s="4" t="n"/>
      <c r="E6" s="4" t="n"/>
      <c r="F6" s="4" t="n"/>
      <c r="G6" s="4" t="n"/>
      <c r="H6" s="4" t="str">
        <f>IF(F6="","",IF(AND(F6&gt;=7,F6&lt;=25),"7 to 25 mm: FDA's range for action","Outside 7 to 25 mm"))</f>
        <v/>
      </c>
    </row>
    <row r="7">
      <c r="A7" s="2" t="n"/>
      <c r="B7" s="3" t="n"/>
      <c r="C7" s="4" t="n"/>
      <c r="D7" s="4" t="n"/>
      <c r="E7" s="4" t="n"/>
      <c r="F7" s="4" t="n"/>
      <c r="G7" s="4" t="n"/>
      <c r="H7" s="4" t="str">
        <f>IF(F7="","",IF(AND(F7&gt;=7,F7&lt;=25),"7 to 25 mm: FDA's range for action","Outside 7 to 25 mm"))</f>
        <v/>
      </c>
    </row>
    <row r="8">
      <c r="A8" s="2" t="n"/>
      <c r="B8" s="3" t="n"/>
      <c r="C8" s="4" t="n"/>
      <c r="D8" s="4" t="n"/>
      <c r="E8" s="4" t="n"/>
      <c r="F8" s="4" t="n"/>
      <c r="G8" s="4" t="n"/>
      <c r="H8" s="4" t="str">
        <f>IF(F8="","",IF(AND(F8&gt;=7,F8&lt;=25),"7 to 25 mm: FDA's range for action","Outside 7 to 25 mm"))</f>
        <v/>
      </c>
    </row>
    <row r="9">
      <c r="A9" s="2" t="n"/>
      <c r="B9" s="3" t="n"/>
      <c r="C9" s="4" t="n"/>
      <c r="D9" s="4" t="n"/>
      <c r="E9" s="4" t="n"/>
      <c r="F9" s="4" t="n"/>
      <c r="G9" s="4" t="n"/>
      <c r="H9" s="4" t="str">
        <f>IF(F9="","",IF(AND(F9&gt;=7,F9&lt;=25),"7 to 25 mm: FDA's range for action","Outside 7 to 25 mm"))</f>
        <v/>
      </c>
    </row>
    <row r="10">
      <c r="A10" s="2" t="n"/>
      <c r="B10" s="3" t="n"/>
      <c r="C10" s="4" t="n"/>
      <c r="D10" s="4" t="n"/>
      <c r="E10" s="4" t="n"/>
      <c r="F10" s="4" t="n"/>
      <c r="G10" s="4" t="n"/>
      <c r="H10" s="4" t="str">
        <f>IF(F10="","",IF(AND(F10&gt;=7,F10&lt;=25),"7 to 25 mm: FDA's range for action","Outside 7 to 25 mm"))</f>
        <v/>
      </c>
    </row>
    <row r="11">
      <c r="A11" s="2" t="n"/>
      <c r="B11" s="3" t="n"/>
      <c r="C11" s="4" t="n"/>
      <c r="D11" s="4" t="n"/>
      <c r="E11" s="4" t="n"/>
      <c r="F11" s="4" t="n"/>
      <c r="G11" s="4" t="n"/>
      <c r="H11" s="4" t="str">
        <f>IF(F11="","",IF(AND(F11&gt;=7,F11&lt;=25),"7 to 25 mm: FDA's range for action","Outside 7 to 25 mm"))</f>
        <v/>
      </c>
    </row>
    <row r="12">
      <c r="A12" s="2" t="n"/>
      <c r="B12" s="3" t="n"/>
      <c r="C12" s="4" t="n"/>
      <c r="D12" s="4" t="n"/>
      <c r="E12" s="4" t="n"/>
      <c r="F12" s="4" t="n"/>
      <c r="G12" s="4" t="n"/>
      <c r="H12" s="4" t="str">
        <f>IF(F12="","",IF(AND(F12&gt;=7,F12&lt;=25),"7 to 25 mm: FDA's range for action","Outside 7 to 25 mm"))</f>
        <v/>
      </c>
    </row>
    <row r="13">
      <c r="A13" s="2" t="n"/>
      <c r="B13" s="3" t="n"/>
      <c r="C13" s="4" t="n"/>
      <c r="D13" s="4" t="n"/>
      <c r="E13" s="4" t="n"/>
      <c r="F13" s="4" t="n"/>
      <c r="G13" s="4" t="n"/>
      <c r="H13" s="4" t="str">
        <f>IF(F13="","",IF(AND(F13&gt;=7,F13&lt;=25),"7 to 25 mm: FDA's range for action","Outside 7 to 25 mm"))</f>
        <v/>
      </c>
    </row>
    <row r="14">
      <c r="A14" s="2" t="n"/>
      <c r="B14" s="3" t="n"/>
      <c r="C14" s="4" t="n"/>
      <c r="D14" s="4" t="n"/>
      <c r="E14" s="4" t="n"/>
      <c r="F14" s="4" t="n"/>
      <c r="G14" s="4" t="n"/>
      <c r="H14" s="4" t="str">
        <f>IF(F14="","",IF(AND(F14&gt;=7,F14&lt;=25),"7 to 25 mm: FDA's range for action","Outside 7 to 25 mm"))</f>
        <v/>
      </c>
    </row>
    <row r="15">
      <c r="A15" s="2" t="n"/>
      <c r="B15" s="3" t="n"/>
      <c r="C15" s="4" t="n"/>
      <c r="D15" s="4" t="n"/>
      <c r="E15" s="4" t="n"/>
      <c r="F15" s="4" t="n"/>
      <c r="G15" s="4" t="n"/>
      <c r="H15" s="4" t="str">
        <f>IF(F15="","",IF(AND(F15&gt;=7,F15&lt;=25),"7 to 25 mm: FDA's range for action","Outside 7 to 25 mm"))</f>
        <v/>
      </c>
    </row>
    <row r="16">
      <c r="A16" s="2" t="n"/>
      <c r="B16" s="3" t="n"/>
      <c r="C16" s="4" t="n"/>
      <c r="D16" s="4" t="n"/>
      <c r="E16" s="4" t="n"/>
      <c r="F16" s="4" t="n"/>
      <c r="G16" s="4" t="n"/>
      <c r="H16" s="4" t="str">
        <f>IF(F16="","",IF(AND(F16&gt;=7,F16&lt;=25),"7 to 25 mm: FDA's range for action","Outside 7 to 25 mm"))</f>
        <v/>
      </c>
    </row>
    <row r="17">
      <c r="A17" s="2" t="n"/>
      <c r="B17" s="3" t="n"/>
      <c r="C17" s="4" t="n"/>
      <c r="D17" s="4" t="n"/>
      <c r="E17" s="4" t="n"/>
      <c r="F17" s="4" t="n"/>
      <c r="G17" s="4" t="n"/>
      <c r="H17" s="4" t="str">
        <f>IF(F17="","",IF(AND(F17&gt;=7,F17&lt;=25),"7 to 25 mm: FDA's range for action","Outside 7 to 25 mm"))</f>
        <v/>
      </c>
    </row>
    <row r="18">
      <c r="A18" s="2" t="n"/>
      <c r="B18" s="3" t="n"/>
      <c r="C18" s="4" t="n"/>
      <c r="D18" s="4" t="n"/>
      <c r="E18" s="4" t="n"/>
      <c r="F18" s="4" t="n"/>
      <c r="G18" s="4" t="n"/>
      <c r="H18" s="4" t="str">
        <f>IF(F18="","",IF(AND(F18&gt;=7,F18&lt;=25),"7 to 25 mm: FDA's range for action","Outside 7 to 25 mm"))</f>
        <v/>
      </c>
    </row>
    <row r="19">
      <c r="A19" s="2" t="n"/>
      <c r="B19" s="3" t="n"/>
      <c r="C19" s="4" t="n"/>
      <c r="D19" s="4" t="n"/>
      <c r="E19" s="4" t="n"/>
      <c r="F19" s="4" t="n"/>
      <c r="G19" s="4" t="n"/>
      <c r="H19" s="4" t="str">
        <f>IF(F19="","",IF(AND(F19&gt;=7,F19&lt;=25),"7 to 25 mm: FDA's range for action","Outside 7 to 25 mm"))</f>
        <v/>
      </c>
    </row>
    <row r="20">
      <c r="A20" s="2" t="n"/>
      <c r="B20" s="3" t="n"/>
      <c r="C20" s="4" t="n"/>
      <c r="D20" s="4" t="n"/>
      <c r="E20" s="4" t="n"/>
      <c r="F20" s="4" t="n"/>
      <c r="G20" s="4" t="n"/>
      <c r="H20" s="4" t="str">
        <f>IF(F20="","",IF(AND(F20&gt;=7,F20&lt;=25),"7 to 25 mm: FDA's range for action","Outside 7 to 25 mm"))</f>
        <v/>
      </c>
    </row>
    <row r="21">
      <c r="A21" s="2" t="n"/>
      <c r="B21" s="3" t="n"/>
      <c r="C21" s="4" t="n"/>
      <c r="D21" s="4" t="n"/>
      <c r="E21" s="4" t="n"/>
      <c r="F21" s="4" t="n"/>
      <c r="G21" s="4" t="n"/>
      <c r="H21" s="4" t="str">
        <f>IF(F21="","",IF(AND(F21&gt;=7,F21&lt;=25),"7 to 25 mm: FDA's range for action","Outside 7 to 25 mm"))</f>
        <v/>
      </c>
    </row>
    <row r="22">
      <c r="A22" s="2" t="n"/>
      <c r="B22" s="3" t="n"/>
      <c r="C22" s="4" t="n"/>
      <c r="D22" s="4" t="n"/>
      <c r="E22" s="4" t="n"/>
      <c r="F22" s="4" t="n"/>
      <c r="G22" s="4" t="n"/>
      <c r="H22" s="4" t="str">
        <f>IF(F22="","",IF(AND(F22&gt;=7,F22&lt;=25),"7 to 25 mm: FDA's range for action","Outside 7 to 25 mm"))</f>
        <v/>
      </c>
    </row>
    <row r="23">
      <c r="A23" s="2" t="n"/>
      <c r="B23" s="3" t="n"/>
      <c r="C23" s="4" t="n"/>
      <c r="D23" s="4" t="n"/>
      <c r="E23" s="4" t="n"/>
      <c r="F23" s="4" t="n"/>
      <c r="G23" s="4" t="n"/>
      <c r="H23" s="4" t="str">
        <f>IF(F23="","",IF(AND(F23&gt;=7,F23&lt;=25),"7 to 25 mm: FDA's range for action","Outside 7 to 25 mm"))</f>
        <v/>
      </c>
    </row>
    <row r="24">
      <c r="A24" s="2" t="n"/>
      <c r="B24" s="3" t="n"/>
      <c r="C24" s="4" t="n"/>
      <c r="D24" s="4" t="n"/>
      <c r="E24" s="4" t="n"/>
      <c r="F24" s="4" t="n"/>
      <c r="G24" s="4" t="n"/>
      <c r="H24" s="4" t="str">
        <f>IF(F24="","",IF(AND(F24&gt;=7,F24&lt;=25),"7 to 25 mm: FDA's range for action","Outside 7 to 25 mm"))</f>
        <v/>
      </c>
    </row>
    <row r="25">
      <c r="A25" s="2" t="n"/>
      <c r="B25" s="3" t="n"/>
      <c r="C25" s="4" t="n"/>
      <c r="D25" s="4" t="n"/>
      <c r="E25" s="4" t="n"/>
      <c r="F25" s="4" t="n"/>
      <c r="G25" s="4" t="n"/>
      <c r="H25" s="4" t="str">
        <f>IF(F25="","",IF(AND(F25&gt;=7,F25&lt;=25),"7 to 25 mm: FDA's range for action","Outside 7 to 25 mm"))</f>
        <v/>
      </c>
    </row>
    <row r="26">
      <c r="A26" s="2" t="n"/>
      <c r="B26" s="3" t="n"/>
      <c r="C26" s="4" t="n"/>
      <c r="D26" s="4" t="n"/>
      <c r="E26" s="4" t="n"/>
      <c r="F26" s="4" t="n"/>
      <c r="G26" s="4" t="n"/>
      <c r="H26" s="4" t="str">
        <f>IF(F26="","",IF(AND(F26&gt;=7,F26&lt;=25),"7 to 25 mm: FDA's range for action","Outside 7 to 25 mm"))</f>
        <v/>
      </c>
    </row>
    <row r="27">
      <c r="A27" s="2" t="n"/>
      <c r="B27" s="3" t="n"/>
      <c r="C27" s="4" t="n"/>
      <c r="D27" s="4" t="n"/>
      <c r="E27" s="4" t="n"/>
      <c r="F27" s="4" t="n"/>
      <c r="G27" s="4" t="n"/>
      <c r="H27" s="4" t="str">
        <f>IF(F27="","",IF(AND(F27&gt;=7,F27&lt;=25),"7 to 25 mm: FDA's range for action","Outside 7 to 25 mm"))</f>
        <v/>
      </c>
    </row>
    <row r="28">
      <c r="A28" s="2" t="n"/>
      <c r="B28" s="3" t="n"/>
      <c r="C28" s="4" t="n"/>
      <c r="D28" s="4" t="n"/>
      <c r="E28" s="4" t="n"/>
      <c r="F28" s="4" t="n"/>
      <c r="G28" s="4" t="n"/>
      <c r="H28" s="4" t="str">
        <f>IF(F28="","",IF(AND(F28&gt;=7,F28&lt;=25),"7 to 25 mm: FDA's range for action","Outside 7 to 25 mm"))</f>
        <v/>
      </c>
    </row>
    <row r="29">
      <c r="A29" s="2" t="n"/>
      <c r="B29" s="3" t="n"/>
      <c r="C29" s="4" t="n"/>
      <c r="D29" s="4" t="n"/>
      <c r="E29" s="4" t="n"/>
      <c r="F29" s="4" t="n"/>
      <c r="G29" s="4" t="n"/>
      <c r="H29" s="4" t="str">
        <f>IF(F29="","",IF(AND(F29&gt;=7,F29&lt;=25),"7 to 25 mm: FDA's range for action","Outside 7 to 25 mm"))</f>
        <v/>
      </c>
    </row>
    <row r="30">
      <c r="A30" s="2" t="n"/>
      <c r="B30" s="3" t="n"/>
      <c r="C30" s="4" t="n"/>
      <c r="D30" s="4" t="n"/>
      <c r="E30" s="4" t="n"/>
      <c r="F30" s="4" t="n"/>
      <c r="G30" s="4" t="n"/>
      <c r="H30" s="4" t="str">
        <f>IF(F30="","",IF(AND(F30&gt;=7,F30&lt;=25),"7 to 25 mm: FDA's range for action","Outside 7 to 25 mm"))</f>
        <v/>
      </c>
    </row>
    <row r="31">
      <c r="A31" s="2" t="n"/>
      <c r="B31" s="3" t="n"/>
      <c r="C31" s="4" t="n"/>
      <c r="D31" s="4" t="n"/>
      <c r="E31" s="4" t="n"/>
      <c r="F31" s="4" t="n"/>
      <c r="G31" s="4" t="n"/>
      <c r="H31" s="4" t="str">
        <f>IF(F31="","",IF(AND(F31&gt;=7,F31&lt;=25),"7 to 25 mm: FDA's range for action","Outside 7 to 25 mm"))</f>
        <v/>
      </c>
    </row>
    <row r="32">
      <c r="A32" s="2" t="n"/>
      <c r="B32" s="3" t="n"/>
      <c r="C32" s="4" t="n"/>
      <c r="D32" s="4" t="n"/>
      <c r="E32" s="4" t="n"/>
      <c r="F32" s="4" t="n"/>
      <c r="G32" s="4" t="n"/>
      <c r="H32" s="4" t="str">
        <f>IF(F32="","",IF(AND(F32&gt;=7,F32&lt;=25),"7 to 25 mm: FDA's range for action","Outside 7 to 25 mm"))</f>
        <v/>
      </c>
    </row>
    <row r="33">
      <c r="A33" s="2" t="n"/>
      <c r="B33" s="3" t="n"/>
      <c r="C33" s="4" t="n"/>
      <c r="D33" s="4" t="n"/>
      <c r="E33" s="4" t="n"/>
      <c r="F33" s="4" t="n"/>
      <c r="G33" s="4" t="n"/>
      <c r="H33" s="4" t="str">
        <f>IF(F33="","",IF(AND(F33&gt;=7,F33&lt;=25),"7 to 25 mm: FDA's range for action","Outside 7 to 25 mm"))</f>
        <v/>
      </c>
    </row>
    <row r="34">
      <c r="A34" s="2" t="n"/>
      <c r="B34" s="3" t="n"/>
      <c r="C34" s="4" t="n"/>
      <c r="D34" s="4" t="n"/>
      <c r="E34" s="4" t="n"/>
      <c r="F34" s="4" t="n"/>
      <c r="G34" s="4" t="n"/>
      <c r="H34" s="4" t="str">
        <f>IF(F34="","",IF(AND(F34&gt;=7,F34&lt;=25),"7 to 25 mm: FDA's range for action","Outside 7 to 25 mm"))</f>
        <v/>
      </c>
    </row>
    <row r="35">
      <c r="A35" s="2" t="n"/>
      <c r="B35" s="3" t="n"/>
      <c r="C35" s="4" t="n"/>
      <c r="D35" s="4" t="n"/>
      <c r="E35" s="4" t="n"/>
      <c r="F35" s="4" t="n"/>
      <c r="G35" s="4" t="n"/>
      <c r="H35" s="4" t="str">
        <f>IF(F35="","",IF(AND(F35&gt;=7,F35&lt;=25),"7 to 25 mm: FDA's range for action","Outside 7 to 25 mm"))</f>
        <v/>
      </c>
    </row>
    <row r="36">
      <c r="A36" s="2" t="n"/>
      <c r="B36" s="3" t="n"/>
      <c r="C36" s="4" t="n"/>
      <c r="D36" s="4" t="n"/>
      <c r="E36" s="4" t="n"/>
      <c r="F36" s="4" t="n"/>
      <c r="G36" s="4" t="n"/>
      <c r="H36" s="4" t="str">
        <f>IF(F36="","",IF(AND(F36&gt;=7,F36&lt;=25),"7 to 25 mm: FDA's range for action","Outside 7 to 25 mm"))</f>
        <v/>
      </c>
    </row>
    <row r="37">
      <c r="A37" s="2" t="n"/>
      <c r="B37" s="3" t="n"/>
      <c r="C37" s="4" t="n"/>
      <c r="D37" s="4" t="n"/>
      <c r="E37" s="4" t="n"/>
      <c r="F37" s="4" t="n"/>
      <c r="G37" s="4" t="n"/>
      <c r="H37" s="4" t="str">
        <f>IF(F37="","",IF(AND(F37&gt;=7,F37&lt;=25),"7 to 25 mm: FDA's range for action","Outside 7 to 25 mm"))</f>
        <v/>
      </c>
    </row>
    <row r="38">
      <c r="A38" s="2" t="n"/>
      <c r="B38" s="3" t="n"/>
      <c r="C38" s="4" t="n"/>
      <c r="D38" s="4" t="n"/>
      <c r="E38" s="4" t="n"/>
      <c r="F38" s="4" t="n"/>
      <c r="G38" s="4" t="n"/>
      <c r="H38" s="4" t="str">
        <f>IF(F38="","",IF(AND(F38&gt;=7,F38&lt;=25),"7 to 25 mm: FDA's range for action","Outside 7 to 25 mm"))</f>
        <v/>
      </c>
    </row>
    <row r="39">
      <c r="A39" s="2" t="n"/>
      <c r="B39" s="3" t="n"/>
      <c r="C39" s="4" t="n"/>
      <c r="D39" s="4" t="n"/>
      <c r="E39" s="4" t="n"/>
      <c r="F39" s="4" t="n"/>
      <c r="G39" s="4" t="n"/>
      <c r="H39" s="4" t="str">
        <f>IF(F39="","",IF(AND(F39&gt;=7,F39&lt;=25),"7 to 25 mm: FDA's range for action","Outside 7 to 25 mm"))</f>
        <v/>
      </c>
    </row>
    <row r="40">
      <c r="A40" s="2" t="n"/>
      <c r="B40" s="3" t="n"/>
      <c r="C40" s="4" t="n"/>
      <c r="D40" s="4" t="n"/>
      <c r="E40" s="4" t="n"/>
      <c r="F40" s="4" t="n"/>
      <c r="G40" s="4" t="n"/>
      <c r="H40" s="4" t="str">
        <f>IF(F40="","",IF(AND(F40&gt;=7,F40&lt;=25),"7 to 25 mm: FDA's range for action","Outside 7 to 25 mm"))</f>
        <v/>
      </c>
    </row>
    <row r="41">
      <c r="A41" s="2" t="n"/>
      <c r="B41" s="3" t="n"/>
      <c r="C41" s="4" t="n"/>
      <c r="D41" s="4" t="n"/>
      <c r="E41" s="4" t="n"/>
      <c r="F41" s="4" t="n"/>
      <c r="G41" s="4" t="n"/>
      <c r="H41" s="4" t="str">
        <f>IF(F41="","",IF(AND(F41&gt;=7,F41&lt;=25),"7 to 25 mm: FDA's range for action","Outside 7 to 25 mm"))</f>
        <v/>
      </c>
    </row>
    <row r="42">
      <c r="A42" s="2" t="n"/>
      <c r="B42" s="3" t="n"/>
      <c r="C42" s="4" t="n"/>
      <c r="D42" s="4" t="n"/>
      <c r="E42" s="4" t="n"/>
      <c r="F42" s="4" t="n"/>
      <c r="G42" s="4" t="n"/>
      <c r="H42" s="4" t="str">
        <f>IF(F42="","",IF(AND(F42&gt;=7,F42&lt;=25),"7 to 25 mm: FDA's range for action","Outside 7 to 25 mm"))</f>
        <v/>
      </c>
    </row>
    <row r="43">
      <c r="A43" s="2" t="n"/>
      <c r="B43" s="3" t="n"/>
      <c r="C43" s="4" t="n"/>
      <c r="D43" s="4" t="n"/>
      <c r="E43" s="4" t="n"/>
      <c r="F43" s="4" t="n"/>
      <c r="G43" s="4" t="n"/>
      <c r="H43" s="4" t="str">
        <f>IF(F43="","",IF(AND(F43&gt;=7,F43&lt;=25),"7 to 25 mm: FDA's range for action","Outside 7 to 25 mm"))</f>
        <v/>
      </c>
    </row>
    <row r="44">
      <c r="A44" s="2" t="n"/>
      <c r="B44" s="3" t="n"/>
      <c r="C44" s="4" t="n"/>
      <c r="D44" s="4" t="n"/>
      <c r="E44" s="4" t="n"/>
      <c r="F44" s="4" t="n"/>
      <c r="G44" s="4" t="n"/>
      <c r="H44" s="4" t="str">
        <f>IF(F44="","",IF(AND(F44&gt;=7,F44&lt;=25),"7 to 25 mm: FDA's range for action","Outside 7 to 25 mm"))</f>
        <v/>
      </c>
    </row>
    <row r="45">
      <c r="A45" s="2" t="n"/>
      <c r="B45" s="3" t="n"/>
      <c r="C45" s="4" t="n"/>
      <c r="D45" s="4" t="n"/>
      <c r="E45" s="4" t="n"/>
      <c r="F45" s="4" t="n"/>
      <c r="G45" s="4" t="n"/>
      <c r="H45" s="4" t="str">
        <f>IF(F45="","",IF(AND(F45&gt;=7,F45&lt;=25),"7 to 25 mm: FDA's range for action","Outside 7 to 25 mm"))</f>
        <v/>
      </c>
    </row>
    <row r="46">
      <c r="A46" s="2" t="n"/>
      <c r="B46" s="3" t="n"/>
      <c r="C46" s="4" t="n"/>
      <c r="D46" s="4" t="n"/>
      <c r="E46" s="4" t="n"/>
      <c r="F46" s="4" t="n"/>
      <c r="G46" s="4" t="n"/>
      <c r="H46" s="4" t="str">
        <f>IF(F46="","",IF(AND(F46&gt;=7,F46&lt;=25),"7 to 25 mm: FDA's range for action","Outside 7 to 25 mm"))</f>
        <v/>
      </c>
    </row>
    <row r="47">
      <c r="A47" s="2" t="n"/>
      <c r="B47" s="3" t="n"/>
      <c r="C47" s="4" t="n"/>
      <c r="D47" s="4" t="n"/>
      <c r="E47" s="4" t="n"/>
      <c r="F47" s="4" t="n"/>
      <c r="G47" s="4" t="n"/>
      <c r="H47" s="4" t="str">
        <f>IF(F47="","",IF(AND(F47&gt;=7,F47&lt;=25),"7 to 25 mm: FDA's range for action","Outside 7 to 25 mm"))</f>
        <v/>
      </c>
    </row>
    <row r="48">
      <c r="A48" s="2" t="n"/>
      <c r="B48" s="3" t="n"/>
      <c r="C48" s="4" t="n"/>
      <c r="D48" s="4" t="n"/>
      <c r="E48" s="4" t="n"/>
      <c r="F48" s="4" t="n"/>
      <c r="G48" s="4" t="n"/>
      <c r="H48" s="4" t="str">
        <f>IF(F48="","",IF(AND(F48&gt;=7,F48&lt;=25),"7 to 25 mm: FDA's range for action","Outside 7 to 25 mm"))</f>
        <v/>
      </c>
    </row>
    <row r="49">
      <c r="A49" s="2" t="n"/>
      <c r="B49" s="3" t="n"/>
      <c r="C49" s="4" t="n"/>
      <c r="D49" s="4" t="n"/>
      <c r="E49" s="4" t="n"/>
      <c r="F49" s="4" t="n"/>
      <c r="G49" s="4" t="n"/>
      <c r="H49" s="4" t="str">
        <f>IF(F49="","",IF(AND(F49&gt;=7,F49&lt;=25),"7 to 25 mm: FDA's range for action","Outside 7 to 25 mm"))</f>
        <v/>
      </c>
    </row>
    <row r="50">
      <c r="A50" s="2" t="n"/>
      <c r="B50" s="3" t="n"/>
      <c r="C50" s="4" t="n"/>
      <c r="D50" s="4" t="n"/>
      <c r="E50" s="4" t="n"/>
      <c r="F50" s="4" t="n"/>
      <c r="G50" s="4" t="n"/>
      <c r="H50" s="4" t="str">
        <f>IF(F50="","",IF(AND(F50&gt;=7,F50&lt;=25),"7 to 25 mm: FDA's range for action","Outside 7 to 25 mm"))</f>
        <v/>
      </c>
    </row>
    <row r="51">
      <c r="A51" s="2" t="n"/>
      <c r="B51" s="3" t="n"/>
      <c r="C51" s="4" t="n"/>
      <c r="D51" s="4" t="n"/>
      <c r="E51" s="4" t="n"/>
      <c r="F51" s="4" t="n"/>
      <c r="G51" s="4" t="n"/>
      <c r="H51" s="4" t="str">
        <f>IF(F51="","",IF(AND(F51&gt;=7,F51&lt;=25),"7 to 25 mm: FDA's range for action","Outside 7 to 25 mm"))</f>
        <v/>
      </c>
    </row>
    <row r="52">
      <c r="A52" s="2" t="n"/>
      <c r="B52" s="3" t="n"/>
      <c r="C52" s="4" t="n"/>
      <c r="D52" s="4" t="n"/>
      <c r="E52" s="4" t="n"/>
      <c r="F52" s="4" t="n"/>
      <c r="G52" s="4" t="n"/>
      <c r="H52" s="4" t="str">
        <f>IF(F52="","",IF(AND(F52&gt;=7,F52&lt;=25),"7 to 25 mm: FDA's range for action","Outside 7 to 25 mm"))</f>
        <v/>
      </c>
    </row>
    <row r="53">
      <c r="A53" s="2" t="n"/>
      <c r="B53" s="3" t="n"/>
      <c r="C53" s="4" t="n"/>
      <c r="D53" s="4" t="n"/>
      <c r="E53" s="4" t="n"/>
      <c r="F53" s="4" t="n"/>
      <c r="G53" s="4" t="n"/>
      <c r="H53" s="4" t="str">
        <f>IF(F53="","",IF(AND(F53&gt;=7,F53&lt;=25),"7 to 25 mm: FDA's range for action","Outside 7 to 25 mm"))</f>
        <v/>
      </c>
    </row>
    <row r="54">
      <c r="A54" s="2" t="n"/>
      <c r="B54" s="3" t="n"/>
      <c r="C54" s="4" t="n"/>
      <c r="D54" s="4" t="n"/>
      <c r="E54" s="4" t="n"/>
      <c r="F54" s="4" t="n"/>
      <c r="G54" s="4" t="n"/>
      <c r="H54" s="4" t="str">
        <f>IF(F54="","",IF(AND(F54&gt;=7,F54&lt;=25),"7 to 25 mm: FDA's range for action","Outside 7 to 25 mm"))</f>
        <v/>
      </c>
    </row>
    <row r="55">
      <c r="A55" s="2" t="n"/>
      <c r="B55" s="3" t="n"/>
      <c r="C55" s="4" t="n"/>
      <c r="D55" s="4" t="n"/>
      <c r="E55" s="4" t="n"/>
      <c r="F55" s="4" t="n"/>
      <c r="G55" s="4" t="n"/>
      <c r="H55" s="4" t="str">
        <f>IF(F55="","",IF(AND(F55&gt;=7,F55&lt;=25),"7 to 25 mm: FDA's range for action","Outside 7 to 25 mm"))</f>
        <v/>
      </c>
    </row>
    <row r="56">
      <c r="A56" s="2" t="n"/>
      <c r="B56" s="3" t="n"/>
      <c r="C56" s="4" t="n"/>
      <c r="D56" s="4" t="n"/>
      <c r="E56" s="4" t="n"/>
      <c r="F56" s="4" t="n"/>
      <c r="G56" s="4" t="n"/>
      <c r="H56" s="4" t="str">
        <f>IF(F56="","",IF(AND(F56&gt;=7,F56&lt;=25),"7 to 25 mm: FDA's range for action","Outside 7 to 25 mm"))</f>
        <v/>
      </c>
    </row>
    <row r="57">
      <c r="A57" s="2" t="n"/>
      <c r="B57" s="3" t="n"/>
      <c r="C57" s="4" t="n"/>
      <c r="D57" s="4" t="n"/>
      <c r="E57" s="4" t="n"/>
      <c r="F57" s="4" t="n"/>
      <c r="G57" s="4" t="n"/>
      <c r="H57" s="4" t="str">
        <f>IF(F57="","",IF(AND(F57&gt;=7,F57&lt;=25),"7 to 25 mm: FDA's range for action","Outside 7 to 25 mm"))</f>
        <v/>
      </c>
    </row>
    <row r="58">
      <c r="A58" s="2" t="n"/>
      <c r="B58" s="3" t="n"/>
      <c r="C58" s="4" t="n"/>
      <c r="D58" s="4" t="n"/>
      <c r="E58" s="4" t="n"/>
      <c r="F58" s="4" t="n"/>
      <c r="G58" s="4" t="n"/>
      <c r="H58" s="4" t="str">
        <f>IF(F58="","",IF(AND(F58&gt;=7,F58&lt;=25),"7 to 25 mm: FDA's range for action","Outside 7 to 25 mm"))</f>
        <v/>
      </c>
    </row>
    <row r="59">
      <c r="A59" s="2" t="n"/>
      <c r="B59" s="3" t="n"/>
      <c r="C59" s="4" t="n"/>
      <c r="D59" s="4" t="n"/>
      <c r="E59" s="4" t="n"/>
      <c r="F59" s="4" t="n"/>
      <c r="G59" s="4" t="n"/>
      <c r="H59" s="4" t="str">
        <f>IF(F59="","",IF(AND(F59&gt;=7,F59&lt;=25),"7 to 25 mm: FDA's range for action","Outside 7 to 25 mm"))</f>
        <v/>
      </c>
    </row>
    <row r="60">
      <c r="A60" s="2" t="n"/>
      <c r="B60" s="3" t="n"/>
      <c r="C60" s="4" t="n"/>
      <c r="D60" s="4" t="n"/>
      <c r="E60" s="4" t="n"/>
      <c r="F60" s="4" t="n"/>
      <c r="G60" s="4" t="n"/>
      <c r="H60" s="4" t="str">
        <f>IF(F60="","",IF(AND(F60&gt;=7,F60&lt;=25),"7 to 25 mm: FDA's range for action","Outside 7 to 25 mm"))</f>
        <v/>
      </c>
    </row>
    <row r="61">
      <c r="A61" s="2" t="n"/>
      <c r="B61" s="3" t="n"/>
      <c r="C61" s="4" t="n"/>
      <c r="D61" s="4" t="n"/>
      <c r="E61" s="4" t="n"/>
      <c r="F61" s="4" t="n"/>
      <c r="G61" s="4" t="n"/>
      <c r="H61" s="4" t="str">
        <f>IF(F61="","",IF(AND(F61&gt;=7,F61&lt;=25),"7 to 25 mm: FDA's range for action","Outside 7 to 25 mm"))</f>
        <v/>
      </c>
    </row>
    <row r="62">
      <c r="A62" s="2" t="n"/>
      <c r="B62" s="3" t="n"/>
      <c r="C62" s="4" t="n"/>
      <c r="D62" s="4" t="n"/>
      <c r="E62" s="4" t="n"/>
      <c r="F62" s="4" t="n"/>
      <c r="G62" s="4" t="n"/>
      <c r="H62" s="4" t="str">
        <f>IF(F62="","",IF(AND(F62&gt;=7,F62&lt;=25),"7 to 25 mm: FDA's range for action","Outside 7 to 25 mm"))</f>
        <v/>
      </c>
    </row>
    <row r="63">
      <c r="A63" s="2" t="n"/>
      <c r="B63" s="3" t="n"/>
      <c r="C63" s="4" t="n"/>
      <c r="D63" s="4" t="n"/>
      <c r="E63" s="4" t="n"/>
      <c r="F63" s="4" t="n"/>
      <c r="G63" s="4" t="n"/>
      <c r="H63" s="4" t="str">
        <f>IF(F63="","",IF(AND(F63&gt;=7,F63&lt;=25),"7 to 25 mm: FDA's range for action","Outside 7 to 25 mm"))</f>
        <v/>
      </c>
    </row>
    <row r="64">
      <c r="A64" s="2" t="n"/>
      <c r="B64" s="3" t="n"/>
      <c r="C64" s="4" t="n"/>
      <c r="D64" s="4" t="n"/>
      <c r="E64" s="4" t="n"/>
      <c r="F64" s="4" t="n"/>
      <c r="G64" s="4" t="n"/>
      <c r="H64" s="4" t="str">
        <f>IF(F64="","",IF(AND(F64&gt;=7,F64&lt;=25),"7 to 25 mm: FDA's range for action","Outside 7 to 25 mm"))</f>
        <v/>
      </c>
    </row>
    <row r="65">
      <c r="A65" s="2" t="n"/>
      <c r="B65" s="3" t="n"/>
      <c r="C65" s="4" t="n"/>
      <c r="D65" s="4" t="n"/>
      <c r="E65" s="4" t="n"/>
      <c r="F65" s="4" t="n"/>
      <c r="G65" s="4" t="n"/>
      <c r="H65" s="4" t="str">
        <f>IF(F65="","",IF(AND(F65&gt;=7,F65&lt;=25),"7 to 25 mm: FDA's range for action","Outside 7 to 25 mm"))</f>
        <v/>
      </c>
    </row>
    <row r="66">
      <c r="A66" s="2" t="n"/>
      <c r="B66" s="3" t="n"/>
      <c r="C66" s="4" t="n"/>
      <c r="D66" s="4" t="n"/>
      <c r="E66" s="4" t="n"/>
      <c r="F66" s="4" t="n"/>
      <c r="G66" s="4" t="n"/>
      <c r="H66" s="4" t="str">
        <f>IF(F66="","",IF(AND(F66&gt;=7,F66&lt;=25),"7 to 25 mm: FDA's range for action","Outside 7 to 25 mm"))</f>
        <v/>
      </c>
    </row>
    <row r="67">
      <c r="A67" s="2" t="n"/>
      <c r="B67" s="3" t="n"/>
      <c r="C67" s="4" t="n"/>
      <c r="D67" s="4" t="n"/>
      <c r="E67" s="4" t="n"/>
      <c r="F67" s="4" t="n"/>
      <c r="G67" s="4" t="n"/>
      <c r="H67" s="4" t="str">
        <f>IF(F67="","",IF(AND(F67&gt;=7,F67&lt;=25),"7 to 25 mm: FDA's range for action","Outside 7 to 25 mm"))</f>
        <v/>
      </c>
    </row>
    <row r="68">
      <c r="A68" s="2" t="n"/>
      <c r="B68" s="3" t="n"/>
      <c r="C68" s="4" t="n"/>
      <c r="D68" s="4" t="n"/>
      <c r="E68" s="4" t="n"/>
      <c r="F68" s="4" t="n"/>
      <c r="G68" s="4" t="n"/>
      <c r="H68" s="4" t="str">
        <f>IF(F68="","",IF(AND(F68&gt;=7,F68&lt;=25),"7 to 25 mm: FDA's range for action","Outside 7 to 25 mm"))</f>
        <v/>
      </c>
    </row>
    <row r="69">
      <c r="A69" s="2" t="n"/>
      <c r="B69" s="3" t="n"/>
      <c r="C69" s="4" t="n"/>
      <c r="D69" s="4" t="n"/>
      <c r="E69" s="4" t="n"/>
      <c r="F69" s="4" t="n"/>
      <c r="G69" s="4" t="n"/>
      <c r="H69" s="4" t="str">
        <f>IF(F69="","",IF(AND(F69&gt;=7,F69&lt;=25),"7 to 25 mm: FDA's range for action","Outside 7 to 25 mm"))</f>
        <v/>
      </c>
    </row>
    <row r="70">
      <c r="A70" s="2" t="n"/>
      <c r="B70" s="3" t="n"/>
      <c r="C70" s="4" t="n"/>
      <c r="D70" s="4" t="n"/>
      <c r="E70" s="4" t="n"/>
      <c r="F70" s="4" t="n"/>
      <c r="G70" s="4" t="n"/>
      <c r="H70" s="4" t="str">
        <f>IF(F70="","",IF(AND(F70&gt;=7,F70&lt;=25),"7 to 25 mm: FDA's range for action","Outside 7 to 25 mm"))</f>
        <v/>
      </c>
    </row>
    <row r="71">
      <c r="A71" s="2" t="n"/>
      <c r="B71" s="3" t="n"/>
      <c r="C71" s="4" t="n"/>
      <c r="D71" s="4" t="n"/>
      <c r="E71" s="4" t="n"/>
      <c r="F71" s="4" t="n"/>
      <c r="G71" s="4" t="n"/>
      <c r="H71" s="4" t="str">
        <f>IF(F71="","",IF(AND(F71&gt;=7,F71&lt;=25),"7 to 25 mm: FDA's range for action","Outside 7 to 25 mm"))</f>
        <v/>
      </c>
    </row>
    <row r="72">
      <c r="A72" s="2" t="n"/>
      <c r="B72" s="3" t="n"/>
      <c r="C72" s="4" t="n"/>
      <c r="D72" s="4" t="n"/>
      <c r="E72" s="4" t="n"/>
      <c r="F72" s="4" t="n"/>
      <c r="G72" s="4" t="n"/>
      <c r="H72" s="4" t="str">
        <f>IF(F72="","",IF(AND(F72&gt;=7,F72&lt;=25),"7 to 25 mm: FDA's range for action","Outside 7 to 25 mm"))</f>
        <v/>
      </c>
    </row>
    <row r="73">
      <c r="A73" s="2" t="n"/>
      <c r="B73" s="3" t="n"/>
      <c r="C73" s="4" t="n"/>
      <c r="D73" s="4" t="n"/>
      <c r="E73" s="4" t="n"/>
      <c r="F73" s="4" t="n"/>
      <c r="G73" s="4" t="n"/>
      <c r="H73" s="4" t="str">
        <f>IF(F73="","",IF(AND(F73&gt;=7,F73&lt;=25),"7 to 25 mm: FDA's range for action","Outside 7 to 25 mm"))</f>
        <v/>
      </c>
    </row>
    <row r="74">
      <c r="A74" s="2" t="n"/>
      <c r="B74" s="3" t="n"/>
      <c r="C74" s="4" t="n"/>
      <c r="D74" s="4" t="n"/>
      <c r="E74" s="4" t="n"/>
      <c r="F74" s="4" t="n"/>
      <c r="G74" s="4" t="n"/>
      <c r="H74" s="4" t="str">
        <f>IF(F74="","",IF(AND(F74&gt;=7,F74&lt;=25),"7 to 25 mm: FDA's range for action","Outside 7 to 25 mm"))</f>
        <v/>
      </c>
    </row>
    <row r="75">
      <c r="A75" s="2" t="n"/>
      <c r="B75" s="3" t="n"/>
      <c r="C75" s="4" t="n"/>
      <c r="D75" s="4" t="n"/>
      <c r="E75" s="4" t="n"/>
      <c r="F75" s="4" t="n"/>
      <c r="G75" s="4" t="n"/>
      <c r="H75" s="4" t="str">
        <f>IF(F75="","",IF(AND(F75&gt;=7,F75&lt;=25),"7 to 25 mm: FDA's range for action","Outside 7 to 25 mm"))</f>
        <v/>
      </c>
    </row>
    <row r="76">
      <c r="A76" s="2" t="n"/>
      <c r="B76" s="3" t="n"/>
      <c r="C76" s="4" t="n"/>
      <c r="D76" s="4" t="n"/>
      <c r="E76" s="4" t="n"/>
      <c r="F76" s="4" t="n"/>
      <c r="G76" s="4" t="n"/>
      <c r="H76" s="4" t="str">
        <f>IF(F76="","",IF(AND(F76&gt;=7,F76&lt;=25),"7 to 25 mm: FDA's range for action","Outside 7 to 25 mm"))</f>
        <v/>
      </c>
    </row>
    <row r="77">
      <c r="A77" s="2" t="n"/>
      <c r="B77" s="3" t="n"/>
      <c r="C77" s="4" t="n"/>
      <c r="D77" s="4" t="n"/>
      <c r="E77" s="4" t="n"/>
      <c r="F77" s="4" t="n"/>
      <c r="G77" s="4" t="n"/>
      <c r="H77" s="4" t="str">
        <f>IF(F77="","",IF(AND(F77&gt;=7,F77&lt;=25),"7 to 25 mm: FDA's range for action","Outside 7 to 25 mm"))</f>
        <v/>
      </c>
    </row>
    <row r="78">
      <c r="A78" s="2" t="n"/>
      <c r="B78" s="3" t="n"/>
      <c r="C78" s="4" t="n"/>
      <c r="D78" s="4" t="n"/>
      <c r="E78" s="4" t="n"/>
      <c r="F78" s="4" t="n"/>
      <c r="G78" s="4" t="n"/>
      <c r="H78" s="4" t="str">
        <f>IF(F78="","",IF(AND(F78&gt;=7,F78&lt;=25),"7 to 25 mm: FDA's range for action","Outside 7 to 25 mm"))</f>
        <v/>
      </c>
    </row>
    <row r="79">
      <c r="A79" s="2" t="n"/>
      <c r="B79" s="3" t="n"/>
      <c r="C79" s="4" t="n"/>
      <c r="D79" s="4" t="n"/>
      <c r="E79" s="4" t="n"/>
      <c r="F79" s="4" t="n"/>
      <c r="G79" s="4" t="n"/>
      <c r="H79" s="4" t="str">
        <f>IF(F79="","",IF(AND(F79&gt;=7,F79&lt;=25),"7 to 25 mm: FDA's range for action","Outside 7 to 25 mm"))</f>
        <v/>
      </c>
    </row>
    <row r="80">
      <c r="A80" s="2" t="n"/>
      <c r="B80" s="3" t="n"/>
      <c r="C80" s="4" t="n"/>
      <c r="D80" s="4" t="n"/>
      <c r="E80" s="4" t="n"/>
      <c r="F80" s="4" t="n"/>
      <c r="G80" s="4" t="n"/>
      <c r="H80" s="4" t="str">
        <f>IF(F80="","",IF(AND(F80&gt;=7,F80&lt;=25),"7 to 25 mm: FDA's range for action","Outside 7 to 25 mm"))</f>
        <v/>
      </c>
    </row>
    <row r="81">
      <c r="A81" s="2" t="n"/>
      <c r="B81" s="3" t="n"/>
      <c r="C81" s="4" t="n"/>
      <c r="D81" s="4" t="n"/>
      <c r="E81" s="4" t="n"/>
      <c r="F81" s="4" t="n"/>
      <c r="G81" s="4" t="n"/>
      <c r="H81" s="4" t="str">
        <f>IF(F81="","",IF(AND(F81&gt;=7,F81&lt;=25),"7 to 25 mm: FDA's range for action","Outside 7 to 25 mm"))</f>
        <v/>
      </c>
    </row>
    <row r="82">
      <c r="A82" s="2" t="n"/>
      <c r="B82" s="3" t="n"/>
      <c r="C82" s="4" t="n"/>
      <c r="D82" s="4" t="n"/>
      <c r="E82" s="4" t="n"/>
      <c r="F82" s="4" t="n"/>
      <c r="G82" s="4" t="n"/>
      <c r="H82" s="4" t="str">
        <f>IF(F82="","",IF(AND(F82&gt;=7,F82&lt;=25),"7 to 25 mm: FDA's range for action","Outside 7 to 25 mm"))</f>
        <v/>
      </c>
    </row>
    <row r="83">
      <c r="A83" s="2" t="n"/>
      <c r="B83" s="3" t="n"/>
      <c r="C83" s="4" t="n"/>
      <c r="D83" s="4" t="n"/>
      <c r="E83" s="4" t="n"/>
      <c r="F83" s="4" t="n"/>
      <c r="G83" s="4" t="n"/>
      <c r="H83" s="4" t="str">
        <f>IF(F83="","",IF(AND(F83&gt;=7,F83&lt;=25),"7 to 25 mm: FDA's range for action","Outside 7 to 25 mm"))</f>
        <v/>
      </c>
    </row>
    <row r="84">
      <c r="A84" s="2" t="n"/>
      <c r="B84" s="3" t="n"/>
      <c r="C84" s="4" t="n"/>
      <c r="D84" s="4" t="n"/>
      <c r="E84" s="4" t="n"/>
      <c r="F84" s="4" t="n"/>
      <c r="G84" s="4" t="n"/>
      <c r="H84" s="4" t="str">
        <f>IF(F84="","",IF(AND(F84&gt;=7,F84&lt;=25),"7 to 25 mm: FDA's range for action","Outside 7 to 25 mm"))</f>
        <v/>
      </c>
    </row>
    <row r="85">
      <c r="A85" s="2" t="n"/>
      <c r="B85" s="3" t="n"/>
      <c r="C85" s="4" t="n"/>
      <c r="D85" s="4" t="n"/>
      <c r="E85" s="4" t="n"/>
      <c r="F85" s="4" t="n"/>
      <c r="G85" s="4" t="n"/>
      <c r="H85" s="4" t="str">
        <f>IF(F85="","",IF(AND(F85&gt;=7,F85&lt;=25),"7 to 25 mm: FDA's range for action","Outside 7 to 25 mm"))</f>
        <v/>
      </c>
    </row>
    <row r="86">
      <c r="A86" s="2" t="n"/>
      <c r="B86" s="3" t="n"/>
      <c r="C86" s="4" t="n"/>
      <c r="D86" s="4" t="n"/>
      <c r="E86" s="4" t="n"/>
      <c r="F86" s="4" t="n"/>
      <c r="G86" s="4" t="n"/>
      <c r="H86" s="4" t="str">
        <f>IF(F86="","",IF(AND(F86&gt;=7,F86&lt;=25),"7 to 25 mm: FDA's range for action","Outside 7 to 25 mm"))</f>
        <v/>
      </c>
    </row>
    <row r="87">
      <c r="A87" s="2" t="n"/>
      <c r="B87" s="3" t="n"/>
      <c r="C87" s="4" t="n"/>
      <c r="D87" s="4" t="n"/>
      <c r="E87" s="4" t="n"/>
      <c r="F87" s="4" t="n"/>
      <c r="G87" s="4" t="n"/>
      <c r="H87" s="4" t="str">
        <f>IF(F87="","",IF(AND(F87&gt;=7,F87&lt;=25),"7 to 25 mm: FDA's range for action","Outside 7 to 25 mm"))</f>
        <v/>
      </c>
    </row>
    <row r="88">
      <c r="A88" s="2" t="n"/>
      <c r="B88" s="3" t="n"/>
      <c r="C88" s="4" t="n"/>
      <c r="D88" s="4" t="n"/>
      <c r="E88" s="4" t="n"/>
      <c r="F88" s="4" t="n"/>
      <c r="G88" s="4" t="n"/>
      <c r="H88" s="4" t="str">
        <f>IF(F88="","",IF(AND(F88&gt;=7,F88&lt;=25),"7 to 25 mm: FDA's range for action","Outside 7 to 25 mm"))</f>
        <v/>
      </c>
    </row>
    <row r="89">
      <c r="A89" s="2" t="n"/>
      <c r="B89" s="3" t="n"/>
      <c r="C89" s="4" t="n"/>
      <c r="D89" s="4" t="n"/>
      <c r="E89" s="4" t="n"/>
      <c r="F89" s="4" t="n"/>
      <c r="G89" s="4" t="n"/>
      <c r="H89" s="4" t="str">
        <f>IF(F89="","",IF(AND(F89&gt;=7,F89&lt;=25),"7 to 25 mm: FDA's range for action","Outside 7 to 25 mm"))</f>
        <v/>
      </c>
    </row>
    <row r="90">
      <c r="A90" s="2" t="n"/>
      <c r="B90" s="3" t="n"/>
      <c r="C90" s="4" t="n"/>
      <c r="D90" s="4" t="n"/>
      <c r="E90" s="4" t="n"/>
      <c r="F90" s="4" t="n"/>
      <c r="G90" s="4" t="n"/>
      <c r="H90" s="4" t="str">
        <f>IF(F90="","",IF(AND(F90&gt;=7,F90&lt;=25),"7 to 25 mm: FDA's range for action","Outside 7 to 25 mm"))</f>
        <v/>
      </c>
    </row>
    <row r="91">
      <c r="A91" s="2" t="n"/>
      <c r="B91" s="3" t="n"/>
      <c r="C91" s="4" t="n"/>
      <c r="D91" s="4" t="n"/>
      <c r="E91" s="4" t="n"/>
      <c r="F91" s="4" t="n"/>
      <c r="G91" s="4" t="n"/>
      <c r="H91" s="4" t="str">
        <f>IF(F91="","",IF(AND(F91&gt;=7,F91&lt;=25),"7 to 25 mm: FDA's range for action","Outside 7 to 25 mm"))</f>
        <v/>
      </c>
    </row>
    <row r="92">
      <c r="A92" s="2" t="n"/>
      <c r="B92" s="3" t="n"/>
      <c r="C92" s="4" t="n"/>
      <c r="D92" s="4" t="n"/>
      <c r="E92" s="4" t="n"/>
      <c r="F92" s="4" t="n"/>
      <c r="G92" s="4" t="n"/>
      <c r="H92" s="4" t="str">
        <f>IF(F92="","",IF(AND(F92&gt;=7,F92&lt;=25),"7 to 25 mm: FDA's range for action","Outside 7 to 25 mm"))</f>
        <v/>
      </c>
    </row>
    <row r="93">
      <c r="A93" s="2" t="n"/>
      <c r="B93" s="3" t="n"/>
      <c r="C93" s="4" t="n"/>
      <c r="D93" s="4" t="n"/>
      <c r="E93" s="4" t="n"/>
      <c r="F93" s="4" t="n"/>
      <c r="G93" s="4" t="n"/>
      <c r="H93" s="4" t="str">
        <f>IF(F93="","",IF(AND(F93&gt;=7,F93&lt;=25),"7 to 25 mm: FDA's range for action","Outside 7 to 25 mm"))</f>
        <v/>
      </c>
    </row>
    <row r="94">
      <c r="A94" s="2" t="n"/>
      <c r="B94" s="3" t="n"/>
      <c r="C94" s="4" t="n"/>
      <c r="D94" s="4" t="n"/>
      <c r="E94" s="4" t="n"/>
      <c r="F94" s="4" t="n"/>
      <c r="G94" s="4" t="n"/>
      <c r="H94" s="4" t="str">
        <f>IF(F94="","",IF(AND(F94&gt;=7,F94&lt;=25),"7 to 25 mm: FDA's range for action","Outside 7 to 25 mm"))</f>
        <v/>
      </c>
    </row>
    <row r="95">
      <c r="A95" s="2" t="n"/>
      <c r="B95" s="3" t="n"/>
      <c r="C95" s="4" t="n"/>
      <c r="D95" s="4" t="n"/>
      <c r="E95" s="4" t="n"/>
      <c r="F95" s="4" t="n"/>
      <c r="G95" s="4" t="n"/>
      <c r="H95" s="4" t="str">
        <f>IF(F95="","",IF(AND(F95&gt;=7,F95&lt;=25),"7 to 25 mm: FDA's range for action","Outside 7 to 25 mm"))</f>
        <v/>
      </c>
    </row>
    <row r="96">
      <c r="A96" s="2" t="n"/>
      <c r="B96" s="3" t="n"/>
      <c r="C96" s="4" t="n"/>
      <c r="D96" s="4" t="n"/>
      <c r="E96" s="4" t="n"/>
      <c r="F96" s="4" t="n"/>
      <c r="G96" s="4" t="n"/>
      <c r="H96" s="4" t="str">
        <f>IF(F96="","",IF(AND(F96&gt;=7,F96&lt;=25),"7 to 25 mm: FDA's range for action","Outside 7 to 25 mm"))</f>
        <v/>
      </c>
    </row>
    <row r="97">
      <c r="A97" s="2" t="n"/>
      <c r="B97" s="3" t="n"/>
      <c r="C97" s="4" t="n"/>
      <c r="D97" s="4" t="n"/>
      <c r="E97" s="4" t="n"/>
      <c r="F97" s="4" t="n"/>
      <c r="G97" s="4" t="n"/>
      <c r="H97" s="4" t="str">
        <f>IF(F97="","",IF(AND(F97&gt;=7,F97&lt;=25),"7 to 25 mm: FDA's range for action","Outside 7 to 25 mm"))</f>
        <v/>
      </c>
    </row>
    <row r="98">
      <c r="A98" s="2" t="n"/>
      <c r="B98" s="3" t="n"/>
      <c r="C98" s="4" t="n"/>
      <c r="D98" s="4" t="n"/>
      <c r="E98" s="4" t="n"/>
      <c r="F98" s="4" t="n"/>
      <c r="G98" s="4" t="n"/>
      <c r="H98" s="4" t="str">
        <f>IF(F98="","",IF(AND(F98&gt;=7,F98&lt;=25),"7 to 25 mm: FDA's range for action","Outside 7 to 25 mm"))</f>
        <v/>
      </c>
    </row>
    <row r="99">
      <c r="A99" s="2" t="n"/>
      <c r="B99" s="3" t="n"/>
      <c r="C99" s="4" t="n"/>
      <c r="D99" s="4" t="n"/>
      <c r="E99" s="4" t="n"/>
      <c r="F99" s="4" t="n"/>
      <c r="G99" s="4" t="n"/>
      <c r="H99" s="4" t="str">
        <f>IF(F99="","",IF(AND(F99&gt;=7,F99&lt;=25),"7 to 25 mm: FDA's range for action","Outside 7 to 25 mm"))</f>
        <v/>
      </c>
    </row>
    <row r="100">
      <c r="A100" s="2" t="n"/>
      <c r="B100" s="3" t="n"/>
      <c r="C100" s="4" t="n"/>
      <c r="D100" s="4" t="n"/>
      <c r="E100" s="4" t="n"/>
      <c r="F100" s="4" t="n"/>
      <c r="G100" s="4" t="n"/>
      <c r="H100" s="4" t="str">
        <f>IF(F100="","",IF(AND(F100&gt;=7,F100&lt;=25),"7 to 25 mm: FDA's range for action","Outside 7 to 25 mm"))</f>
        <v/>
      </c>
    </row>
    <row r="101">
      <c r="A101" s="2" t="n"/>
      <c r="B101" s="3" t="n"/>
      <c r="C101" s="4" t="n"/>
      <c r="D101" s="4" t="n"/>
      <c r="E101" s="4" t="n"/>
      <c r="F101" s="4" t="n"/>
      <c r="G101" s="4" t="n"/>
      <c r="H101" s="4" t="str">
        <f>IF(F101="","",IF(AND(F101&gt;=7,F101&lt;=25),"7 to 25 mm: FDA's range for action","Outside 7 to 25 mm"))</f>
        <v/>
      </c>
    </row>
    <row r="102">
      <c r="A102" s="2" t="n"/>
      <c r="B102" s="3" t="n"/>
      <c r="C102" s="4" t="n"/>
      <c r="D102" s="4" t="n"/>
      <c r="E102" s="4" t="n"/>
      <c r="F102" s="4" t="n"/>
      <c r="G102" s="4" t="n"/>
      <c r="H102" s="4" t="str">
        <f>IF(F102="","",IF(AND(F102&gt;=7,F102&lt;=25),"7 to 25 mm: FDA's range for action","Outside 7 to 25 mm"))</f>
        <v/>
      </c>
    </row>
    <row r="103">
      <c r="A103" s="2" t="n"/>
      <c r="B103" s="3" t="n"/>
      <c r="C103" s="4" t="n"/>
      <c r="D103" s="4" t="n"/>
      <c r="E103" s="4" t="n"/>
      <c r="F103" s="4" t="n"/>
      <c r="G103" s="4" t="n"/>
      <c r="H103" s="4" t="str">
        <f>IF(F103="","",IF(AND(F103&gt;=7,F103&lt;=25),"7 to 25 mm: FDA's range for action","Outside 7 to 25 mm"))</f>
        <v/>
      </c>
    </row>
    <row r="104">
      <c r="A104" s="2" t="n"/>
      <c r="B104" s="3" t="n"/>
      <c r="C104" s="4" t="n"/>
      <c r="D104" s="4" t="n"/>
      <c r="E104" s="4" t="n"/>
      <c r="F104" s="4" t="n"/>
      <c r="G104" s="4" t="n"/>
      <c r="H104" s="4" t="str">
        <f>IF(F104="","",IF(AND(F104&gt;=7,F104&lt;=25),"7 to 25 mm: FDA's range for action","Outside 7 to 25 mm"))</f>
        <v/>
      </c>
    </row>
    <row r="105">
      <c r="A105" s="2" t="n"/>
      <c r="B105" s="3" t="n"/>
      <c r="C105" s="4" t="n"/>
      <c r="D105" s="4" t="n"/>
      <c r="E105" s="4" t="n"/>
      <c r="F105" s="4" t="n"/>
      <c r="G105" s="4" t="n"/>
      <c r="H105" s="4" t="str">
        <f>IF(F105="","",IF(AND(F105&gt;=7,F105&lt;=25),"7 to 25 mm: FDA's range for action","Outside 7 to 25 mm"))</f>
        <v/>
      </c>
    </row>
    <row r="106">
      <c r="A106" s="2" t="n"/>
      <c r="B106" s="3" t="n"/>
      <c r="C106" s="4" t="n"/>
      <c r="D106" s="4" t="n"/>
      <c r="E106" s="4" t="n"/>
      <c r="F106" s="4" t="n"/>
      <c r="G106" s="4" t="n"/>
      <c r="H106" s="4" t="str">
        <f>IF(F106="","",IF(AND(F106&gt;=7,F106&lt;=25),"7 to 25 mm: FDA's range for action","Outside 7 to 25 mm"))</f>
        <v/>
      </c>
    </row>
    <row r="107">
      <c r="A107" s="2" t="n"/>
      <c r="B107" s="3" t="n"/>
      <c r="C107" s="4" t="n"/>
      <c r="D107" s="4" t="n"/>
      <c r="E107" s="4" t="n"/>
      <c r="F107" s="4" t="n"/>
      <c r="G107" s="4" t="n"/>
      <c r="H107" s="4" t="str">
        <f>IF(F107="","",IF(AND(F107&gt;=7,F107&lt;=25),"7 to 25 mm: FDA's range for action","Outside 7 to 25 mm"))</f>
        <v/>
      </c>
    </row>
    <row r="108">
      <c r="A108" s="2" t="n"/>
      <c r="B108" s="3" t="n"/>
      <c r="C108" s="4" t="n"/>
      <c r="D108" s="4" t="n"/>
      <c r="E108" s="4" t="n"/>
      <c r="F108" s="4" t="n"/>
      <c r="G108" s="4" t="n"/>
      <c r="H108" s="4" t="str">
        <f>IF(F108="","",IF(AND(F108&gt;=7,F108&lt;=25),"7 to 25 mm: FDA's range for action","Outside 7 to 25 mm"))</f>
        <v/>
      </c>
    </row>
    <row r="109">
      <c r="A109" s="2" t="n"/>
      <c r="B109" s="3" t="n"/>
      <c r="C109" s="4" t="n"/>
      <c r="D109" s="4" t="n"/>
      <c r="E109" s="4" t="n"/>
      <c r="F109" s="4" t="n"/>
      <c r="G109" s="4" t="n"/>
      <c r="H109" s="4" t="str">
        <f>IF(F109="","",IF(AND(F109&gt;=7,F109&lt;=25),"7 to 25 mm: FDA's range for action","Outside 7 to 25 mm"))</f>
        <v/>
      </c>
    </row>
    <row r="110">
      <c r="A110" s="2" t="n"/>
      <c r="B110" s="3" t="n"/>
      <c r="C110" s="4" t="n"/>
      <c r="D110" s="4" t="n"/>
      <c r="E110" s="4" t="n"/>
      <c r="F110" s="4" t="n"/>
      <c r="G110" s="4" t="n"/>
      <c r="H110" s="4" t="str">
        <f>IF(F110="","",IF(AND(F110&gt;=7,F110&lt;=25),"7 to 25 mm: FDA's range for action","Outside 7 to 25 mm"))</f>
        <v/>
      </c>
    </row>
    <row r="111">
      <c r="A111" s="2" t="n"/>
      <c r="B111" s="3" t="n"/>
      <c r="C111" s="4" t="n"/>
      <c r="D111" s="4" t="n"/>
      <c r="E111" s="4" t="n"/>
      <c r="F111" s="4" t="n"/>
      <c r="G111" s="4" t="n"/>
      <c r="H111" s="4" t="str">
        <f>IF(F111="","",IF(AND(F111&gt;=7,F111&lt;=25),"7 to 25 mm: FDA's range for action","Outside 7 to 25 mm"))</f>
        <v/>
      </c>
    </row>
    <row r="112">
      <c r="A112" s="2" t="n"/>
      <c r="B112" s="3" t="n"/>
      <c r="C112" s="4" t="n"/>
      <c r="D112" s="4" t="n"/>
      <c r="E112" s="4" t="n"/>
      <c r="F112" s="4" t="n"/>
      <c r="G112" s="4" t="n"/>
      <c r="H112" s="4" t="str">
        <f>IF(F112="","",IF(AND(F112&gt;=7,F112&lt;=25),"7 to 25 mm: FDA's range for action","Outside 7 to 25 mm"))</f>
        <v/>
      </c>
    </row>
    <row r="113">
      <c r="A113" s="2" t="n"/>
      <c r="B113" s="3" t="n"/>
      <c r="C113" s="4" t="n"/>
      <c r="D113" s="4" t="n"/>
      <c r="E113" s="4" t="n"/>
      <c r="F113" s="4" t="n"/>
      <c r="G113" s="4" t="n"/>
      <c r="H113" s="4" t="str">
        <f>IF(F113="","",IF(AND(F113&gt;=7,F113&lt;=25),"7 to 25 mm: FDA's range for action","Outside 7 to 25 mm"))</f>
        <v/>
      </c>
    </row>
    <row r="114">
      <c r="A114" s="2" t="n"/>
      <c r="B114" s="3" t="n"/>
      <c r="C114" s="4" t="n"/>
      <c r="D114" s="4" t="n"/>
      <c r="E114" s="4" t="n"/>
      <c r="F114" s="4" t="n"/>
      <c r="G114" s="4" t="n"/>
      <c r="H114" s="4" t="str">
        <f>IF(F114="","",IF(AND(F114&gt;=7,F114&lt;=25),"7 to 25 mm: FDA's range for action","Outside 7 to 25 mm"))</f>
        <v/>
      </c>
    </row>
    <row r="115">
      <c r="A115" s="2" t="n"/>
      <c r="B115" s="3" t="n"/>
      <c r="C115" s="4" t="n"/>
      <c r="D115" s="4" t="n"/>
      <c r="E115" s="4" t="n"/>
      <c r="F115" s="4" t="n"/>
      <c r="G115" s="4" t="n"/>
      <c r="H115" s="4" t="str">
        <f>IF(F115="","",IF(AND(F115&gt;=7,F115&lt;=25),"7 to 25 mm: FDA's range for action","Outside 7 to 25 mm"))</f>
        <v/>
      </c>
    </row>
    <row r="116">
      <c r="A116" s="2" t="n"/>
      <c r="B116" s="3" t="n"/>
      <c r="C116" s="4" t="n"/>
      <c r="D116" s="4" t="n"/>
      <c r="E116" s="4" t="n"/>
      <c r="F116" s="4" t="n"/>
      <c r="G116" s="4" t="n"/>
      <c r="H116" s="4" t="str">
        <f>IF(F116="","",IF(AND(F116&gt;=7,F116&lt;=25),"7 to 25 mm: FDA's range for action","Outside 7 to 25 mm"))</f>
        <v/>
      </c>
    </row>
    <row r="117">
      <c r="A117" s="2" t="n"/>
      <c r="B117" s="3" t="n"/>
      <c r="C117" s="4" t="n"/>
      <c r="D117" s="4" t="n"/>
      <c r="E117" s="4" t="n"/>
      <c r="F117" s="4" t="n"/>
      <c r="G117" s="4" t="n"/>
      <c r="H117" s="4" t="str">
        <f>IF(F117="","",IF(AND(F117&gt;=7,F117&lt;=25),"7 to 25 mm: FDA's range for action","Outside 7 to 25 mm"))</f>
        <v/>
      </c>
    </row>
    <row r="118">
      <c r="A118" s="2" t="n"/>
      <c r="B118" s="3" t="n"/>
      <c r="C118" s="4" t="n"/>
      <c r="D118" s="4" t="n"/>
      <c r="E118" s="4" t="n"/>
      <c r="F118" s="4" t="n"/>
      <c r="G118" s="4" t="n"/>
      <c r="H118" s="4" t="str">
        <f>IF(F118="","",IF(AND(F118&gt;=7,F118&lt;=25),"7 to 25 mm: FDA's range for action","Outside 7 to 25 mm"))</f>
        <v/>
      </c>
    </row>
    <row r="119">
      <c r="A119" s="2" t="n"/>
      <c r="B119" s="3" t="n"/>
      <c r="C119" s="4" t="n"/>
      <c r="D119" s="4" t="n"/>
      <c r="E119" s="4" t="n"/>
      <c r="F119" s="4" t="n"/>
      <c r="G119" s="4" t="n"/>
      <c r="H119" s="4" t="str">
        <f>IF(F119="","",IF(AND(F119&gt;=7,F119&lt;=25),"7 to 25 mm: FDA's range for action","Outside 7 to 25 mm"))</f>
        <v/>
      </c>
    </row>
    <row r="120">
      <c r="A120" s="2" t="n"/>
      <c r="B120" s="3" t="n"/>
      <c r="C120" s="4" t="n"/>
      <c r="D120" s="4" t="n"/>
      <c r="E120" s="4" t="n"/>
      <c r="F120" s="4" t="n"/>
      <c r="G120" s="4" t="n"/>
      <c r="H120" s="4" t="str">
        <f>IF(F120="","",IF(AND(F120&gt;=7,F120&lt;=25),"7 to 25 mm: FDA's range for action","Outside 7 to 25 mm"))</f>
        <v/>
      </c>
    </row>
    <row r="121">
      <c r="A121" s="2" t="n"/>
      <c r="B121" s="3" t="n"/>
      <c r="C121" s="4" t="n"/>
      <c r="D121" s="4" t="n"/>
      <c r="E121" s="4" t="n"/>
      <c r="F121" s="4" t="n"/>
      <c r="G121" s="4" t="n"/>
      <c r="H121" s="4" t="str">
        <f>IF(F121="","",IF(AND(F121&gt;=7,F121&lt;=25),"7 to 25 mm: FDA's range for action","Outside 7 to 25 mm"))</f>
        <v/>
      </c>
    </row>
    <row r="122">
      <c r="A122" s="2" t="n"/>
      <c r="B122" s="3" t="n"/>
      <c r="C122" s="4" t="n"/>
      <c r="D122" s="4" t="n"/>
      <c r="E122" s="4" t="n"/>
      <c r="F122" s="4" t="n"/>
      <c r="G122" s="4" t="n"/>
      <c r="H122" s="4" t="str">
        <f>IF(F122="","",IF(AND(F122&gt;=7,F122&lt;=25),"7 to 25 mm: FDA's range for action","Outside 7 to 25 mm"))</f>
        <v/>
      </c>
    </row>
    <row r="123">
      <c r="A123" s="2" t="n"/>
      <c r="B123" s="3" t="n"/>
      <c r="C123" s="4" t="n"/>
      <c r="D123" s="4" t="n"/>
      <c r="E123" s="4" t="n"/>
      <c r="F123" s="4" t="n"/>
      <c r="G123" s="4" t="n"/>
      <c r="H123" s="4" t="str">
        <f>IF(F123="","",IF(AND(F123&gt;=7,F123&lt;=25),"7 to 25 mm: FDA's range for action","Outside 7 to 25 mm"))</f>
        <v/>
      </c>
    </row>
    <row r="124">
      <c r="A124" s="2" t="n"/>
      <c r="B124" s="3" t="n"/>
      <c r="C124" s="4" t="n"/>
      <c r="D124" s="4" t="n"/>
      <c r="E124" s="4" t="n"/>
      <c r="F124" s="4" t="n"/>
      <c r="G124" s="4" t="n"/>
      <c r="H124" s="4" t="str">
        <f>IF(F124="","",IF(AND(F124&gt;=7,F124&lt;=25),"7 to 25 mm: FDA's range for action","Outside 7 to 25 mm"))</f>
        <v/>
      </c>
    </row>
    <row r="125">
      <c r="A125" s="2" t="n"/>
      <c r="B125" s="3" t="n"/>
      <c r="C125" s="4" t="n"/>
      <c r="D125" s="4" t="n"/>
      <c r="E125" s="4" t="n"/>
      <c r="F125" s="4" t="n"/>
      <c r="G125" s="4" t="n"/>
      <c r="H125" s="4" t="str">
        <f>IF(F125="","",IF(AND(F125&gt;=7,F125&lt;=25),"7 to 25 mm: FDA's range for action","Outside 7 to 25 mm"))</f>
        <v/>
      </c>
    </row>
    <row r="126">
      <c r="A126" s="2" t="n"/>
      <c r="B126" s="3" t="n"/>
      <c r="C126" s="4" t="n"/>
      <c r="D126" s="4" t="n"/>
      <c r="E126" s="4" t="n"/>
      <c r="F126" s="4" t="n"/>
      <c r="G126" s="4" t="n"/>
      <c r="H126" s="4" t="str">
        <f>IF(F126="","",IF(AND(F126&gt;=7,F126&lt;=25),"7 to 25 mm: FDA's range for action","Outside 7 to 25 mm"))</f>
        <v/>
      </c>
    </row>
    <row r="127">
      <c r="A127" s="2" t="n"/>
      <c r="B127" s="3" t="n"/>
      <c r="C127" s="4" t="n"/>
      <c r="D127" s="4" t="n"/>
      <c r="E127" s="4" t="n"/>
      <c r="F127" s="4" t="n"/>
      <c r="G127" s="4" t="n"/>
      <c r="H127" s="4" t="str">
        <f>IF(F127="","",IF(AND(F127&gt;=7,F127&lt;=25),"7 to 25 mm: FDA's range for action","Outside 7 to 25 mm"))</f>
        <v/>
      </c>
    </row>
    <row r="128">
      <c r="A128" s="2" t="n"/>
      <c r="B128" s="3" t="n"/>
      <c r="C128" s="4" t="n"/>
      <c r="D128" s="4" t="n"/>
      <c r="E128" s="4" t="n"/>
      <c r="F128" s="4" t="n"/>
      <c r="G128" s="4" t="n"/>
      <c r="H128" s="4" t="str">
        <f>IF(F128="","",IF(AND(F128&gt;=7,F128&lt;=25),"7 to 25 mm: FDA's range for action","Outside 7 to 25 mm"))</f>
        <v/>
      </c>
    </row>
    <row r="129">
      <c r="A129" s="2" t="n"/>
      <c r="B129" s="3" t="n"/>
      <c r="C129" s="4" t="n"/>
      <c r="D129" s="4" t="n"/>
      <c r="E129" s="4" t="n"/>
      <c r="F129" s="4" t="n"/>
      <c r="G129" s="4" t="n"/>
      <c r="H129" s="4" t="str">
        <f>IF(F129="","",IF(AND(F129&gt;=7,F129&lt;=25),"7 to 25 mm: FDA's range for action","Outside 7 to 25 mm"))</f>
        <v/>
      </c>
    </row>
    <row r="130">
      <c r="A130" s="2" t="n"/>
      <c r="B130" s="3" t="n"/>
      <c r="C130" s="4" t="n"/>
      <c r="D130" s="4" t="n"/>
      <c r="E130" s="4" t="n"/>
      <c r="F130" s="4" t="n"/>
      <c r="G130" s="4" t="n"/>
      <c r="H130" s="4" t="str">
        <f>IF(F130="","",IF(AND(F130&gt;=7,F130&lt;=25),"7 to 25 mm: FDA's range for action","Outside 7 to 25 mm"))</f>
        <v/>
      </c>
    </row>
    <row r="131">
      <c r="A131" s="2" t="n"/>
      <c r="B131" s="3" t="n"/>
      <c r="C131" s="4" t="n"/>
      <c r="D131" s="4" t="n"/>
      <c r="E131" s="4" t="n"/>
      <c r="F131" s="4" t="n"/>
      <c r="G131" s="4" t="n"/>
      <c r="H131" s="4" t="str">
        <f>IF(F131="","",IF(AND(F131&gt;=7,F131&lt;=25),"7 to 25 mm: FDA's range for action","Outside 7 to 25 mm"))</f>
        <v/>
      </c>
    </row>
    <row r="132">
      <c r="A132" s="2" t="n"/>
      <c r="B132" s="3" t="n"/>
      <c r="C132" s="4" t="n"/>
      <c r="D132" s="4" t="n"/>
      <c r="E132" s="4" t="n"/>
      <c r="F132" s="4" t="n"/>
      <c r="G132" s="4" t="n"/>
      <c r="H132" s="4" t="str">
        <f>IF(F132="","",IF(AND(F132&gt;=7,F132&lt;=25),"7 to 25 mm: FDA's range for action","Outside 7 to 25 mm"))</f>
        <v/>
      </c>
    </row>
    <row r="133">
      <c r="A133" s="2" t="n"/>
      <c r="B133" s="3" t="n"/>
      <c r="C133" s="4" t="n"/>
      <c r="D133" s="4" t="n"/>
      <c r="E133" s="4" t="n"/>
      <c r="F133" s="4" t="n"/>
      <c r="G133" s="4" t="n"/>
      <c r="H133" s="4" t="str">
        <f>IF(F133="","",IF(AND(F133&gt;=7,F133&lt;=25),"7 to 25 mm: FDA's range for action","Outside 7 to 25 mm"))</f>
        <v/>
      </c>
    </row>
    <row r="134">
      <c r="A134" s="2" t="n"/>
      <c r="B134" s="3" t="n"/>
      <c r="C134" s="4" t="n"/>
      <c r="D134" s="4" t="n"/>
      <c r="E134" s="4" t="n"/>
      <c r="F134" s="4" t="n"/>
      <c r="G134" s="4" t="n"/>
      <c r="H134" s="4" t="str">
        <f>IF(F134="","",IF(AND(F134&gt;=7,F134&lt;=25),"7 to 25 mm: FDA's range for action","Outside 7 to 25 mm"))</f>
        <v/>
      </c>
    </row>
    <row r="135">
      <c r="A135" s="2" t="n"/>
      <c r="B135" s="3" t="n"/>
      <c r="C135" s="4" t="n"/>
      <c r="D135" s="4" t="n"/>
      <c r="E135" s="4" t="n"/>
      <c r="F135" s="4" t="n"/>
      <c r="G135" s="4" t="n"/>
      <c r="H135" s="4" t="str">
        <f>IF(F135="","",IF(AND(F135&gt;=7,F135&lt;=25),"7 to 25 mm: FDA's range for action","Outside 7 to 25 mm"))</f>
        <v/>
      </c>
    </row>
    <row r="136">
      <c r="A136" s="2" t="n"/>
      <c r="B136" s="3" t="n"/>
      <c r="C136" s="4" t="n"/>
      <c r="D136" s="4" t="n"/>
      <c r="E136" s="4" t="n"/>
      <c r="F136" s="4" t="n"/>
      <c r="G136" s="4" t="n"/>
      <c r="H136" s="4" t="str">
        <f>IF(F136="","",IF(AND(F136&gt;=7,F136&lt;=25),"7 to 25 mm: FDA's range for action","Outside 7 to 25 mm"))</f>
        <v/>
      </c>
    </row>
    <row r="137">
      <c r="A137" s="2" t="n"/>
      <c r="B137" s="3" t="n"/>
      <c r="C137" s="4" t="n"/>
      <c r="D137" s="4" t="n"/>
      <c r="E137" s="4" t="n"/>
      <c r="F137" s="4" t="n"/>
      <c r="G137" s="4" t="n"/>
      <c r="H137" s="4" t="str">
        <f>IF(F137="","",IF(AND(F137&gt;=7,F137&lt;=25),"7 to 25 mm: FDA's range for action","Outside 7 to 25 mm"))</f>
        <v/>
      </c>
    </row>
    <row r="138">
      <c r="A138" s="2" t="n"/>
      <c r="B138" s="3" t="n"/>
      <c r="C138" s="4" t="n"/>
      <c r="D138" s="4" t="n"/>
      <c r="E138" s="4" t="n"/>
      <c r="F138" s="4" t="n"/>
      <c r="G138" s="4" t="n"/>
      <c r="H138" s="4" t="str">
        <f>IF(F138="","",IF(AND(F138&gt;=7,F138&lt;=25),"7 to 25 mm: FDA's range for action","Outside 7 to 25 mm"))</f>
        <v/>
      </c>
    </row>
    <row r="139">
      <c r="A139" s="2" t="n"/>
      <c r="B139" s="3" t="n"/>
      <c r="C139" s="4" t="n"/>
      <c r="D139" s="4" t="n"/>
      <c r="E139" s="4" t="n"/>
      <c r="F139" s="4" t="n"/>
      <c r="G139" s="4" t="n"/>
      <c r="H139" s="4" t="str">
        <f>IF(F139="","",IF(AND(F139&gt;=7,F139&lt;=25),"7 to 25 mm: FDA's range for action","Outside 7 to 25 mm"))</f>
        <v/>
      </c>
    </row>
    <row r="140">
      <c r="A140" s="2" t="n"/>
      <c r="B140" s="3" t="n"/>
      <c r="C140" s="4" t="n"/>
      <c r="D140" s="4" t="n"/>
      <c r="E140" s="4" t="n"/>
      <c r="F140" s="4" t="n"/>
      <c r="G140" s="4" t="n"/>
      <c r="H140" s="4" t="str">
        <f>IF(F140="","",IF(AND(F140&gt;=7,F140&lt;=25),"7 to 25 mm: FDA's range for action","Outside 7 to 25 mm"))</f>
        <v/>
      </c>
    </row>
    <row r="141">
      <c r="A141" s="2" t="n"/>
      <c r="B141" s="3" t="n"/>
      <c r="C141" s="4" t="n"/>
      <c r="D141" s="4" t="n"/>
      <c r="E141" s="4" t="n"/>
      <c r="F141" s="4" t="n"/>
      <c r="G141" s="4" t="n"/>
      <c r="H141" s="4" t="str">
        <f>IF(F141="","",IF(AND(F141&gt;=7,F141&lt;=25),"7 to 25 mm: FDA's range for action","Outside 7 to 25 mm"))</f>
        <v/>
      </c>
    </row>
    <row r="142">
      <c r="A142" s="2" t="n"/>
      <c r="B142" s="3" t="n"/>
      <c r="C142" s="4" t="n"/>
      <c r="D142" s="4" t="n"/>
      <c r="E142" s="4" t="n"/>
      <c r="F142" s="4" t="n"/>
      <c r="G142" s="4" t="n"/>
      <c r="H142" s="4" t="str">
        <f>IF(F142="","",IF(AND(F142&gt;=7,F142&lt;=25),"7 to 25 mm: FDA's range for action","Outside 7 to 25 mm"))</f>
        <v/>
      </c>
    </row>
    <row r="143">
      <c r="A143" s="2" t="n"/>
      <c r="B143" s="3" t="n"/>
      <c r="C143" s="4" t="n"/>
      <c r="D143" s="4" t="n"/>
      <c r="E143" s="4" t="n"/>
      <c r="F143" s="4" t="n"/>
      <c r="G143" s="4" t="n"/>
      <c r="H143" s="4" t="str">
        <f>IF(F143="","",IF(AND(F143&gt;=7,F143&lt;=25),"7 to 25 mm: FDA's range for action","Outside 7 to 25 mm"))</f>
        <v/>
      </c>
    </row>
    <row r="144">
      <c r="A144" s="2" t="n"/>
      <c r="B144" s="3" t="n"/>
      <c r="C144" s="4" t="n"/>
      <c r="D144" s="4" t="n"/>
      <c r="E144" s="4" t="n"/>
      <c r="F144" s="4" t="n"/>
      <c r="G144" s="4" t="n"/>
      <c r="H144" s="4" t="str">
        <f>IF(F144="","",IF(AND(F144&gt;=7,F144&lt;=25),"7 to 25 mm: FDA's range for action","Outside 7 to 25 mm"))</f>
        <v/>
      </c>
    </row>
    <row r="145">
      <c r="A145" s="2" t="n"/>
      <c r="B145" s="3" t="n"/>
      <c r="C145" s="4" t="n"/>
      <c r="D145" s="4" t="n"/>
      <c r="E145" s="4" t="n"/>
      <c r="F145" s="4" t="n"/>
      <c r="G145" s="4" t="n"/>
      <c r="H145" s="4" t="str">
        <f>IF(F145="","",IF(AND(F145&gt;=7,F145&lt;=25),"7 to 25 mm: FDA's range for action","Outside 7 to 25 mm"))</f>
        <v/>
      </c>
    </row>
    <row r="146">
      <c r="A146" s="2" t="n"/>
      <c r="B146" s="3" t="n"/>
      <c r="C146" s="4" t="n"/>
      <c r="D146" s="4" t="n"/>
      <c r="E146" s="4" t="n"/>
      <c r="F146" s="4" t="n"/>
      <c r="G146" s="4" t="n"/>
      <c r="H146" s="4" t="str">
        <f>IF(F146="","",IF(AND(F146&gt;=7,F146&lt;=25),"7 to 25 mm: FDA's range for action","Outside 7 to 25 mm"))</f>
        <v/>
      </c>
    </row>
    <row r="147">
      <c r="A147" s="2" t="n"/>
      <c r="B147" s="3" t="n"/>
      <c r="C147" s="4" t="n"/>
      <c r="D147" s="4" t="n"/>
      <c r="E147" s="4" t="n"/>
      <c r="F147" s="4" t="n"/>
      <c r="G147" s="4" t="n"/>
      <c r="H147" s="4" t="str">
        <f>IF(F147="","",IF(AND(F147&gt;=7,F147&lt;=25),"7 to 25 mm: FDA's range for action","Outside 7 to 25 mm"))</f>
        <v/>
      </c>
    </row>
    <row r="148">
      <c r="A148" s="2" t="n"/>
      <c r="B148" s="3" t="n"/>
      <c r="C148" s="4" t="n"/>
      <c r="D148" s="4" t="n"/>
      <c r="E148" s="4" t="n"/>
      <c r="F148" s="4" t="n"/>
      <c r="G148" s="4" t="n"/>
      <c r="H148" s="4" t="str">
        <f>IF(F148="","",IF(AND(F148&gt;=7,F148&lt;=25),"7 to 25 mm: FDA's range for action","Outside 7 to 25 mm"))</f>
        <v/>
      </c>
    </row>
    <row r="149">
      <c r="A149" s="2" t="n"/>
      <c r="B149" s="3" t="n"/>
      <c r="C149" s="4" t="n"/>
      <c r="D149" s="4" t="n"/>
      <c r="E149" s="4" t="n"/>
      <c r="F149" s="4" t="n"/>
      <c r="G149" s="4" t="n"/>
      <c r="H149" s="4" t="str">
        <f>IF(F149="","",IF(AND(F149&gt;=7,F149&lt;=25),"7 to 25 mm: FDA's range for action","Outside 7 to 25 mm"))</f>
        <v/>
      </c>
    </row>
    <row r="150">
      <c r="A150" s="2" t="n"/>
      <c r="B150" s="3" t="n"/>
      <c r="C150" s="4" t="n"/>
      <c r="D150" s="4" t="n"/>
      <c r="E150" s="4" t="n"/>
      <c r="F150" s="4" t="n"/>
      <c r="G150" s="4" t="n"/>
      <c r="H150" s="4" t="str">
        <f>IF(F150="","",IF(AND(F150&gt;=7,F150&lt;=25),"7 to 25 mm: FDA's range for action","Outside 7 to 25 mm"))</f>
        <v/>
      </c>
    </row>
    <row r="151">
      <c r="A151" s="2" t="n"/>
      <c r="B151" s="3" t="n"/>
      <c r="C151" s="4" t="n"/>
      <c r="D151" s="4" t="n"/>
      <c r="E151" s="4" t="n"/>
      <c r="F151" s="4" t="n"/>
      <c r="G151" s="4" t="n"/>
      <c r="H151" s="4" t="str">
        <f>IF(F151="","",IF(AND(F151&gt;=7,F151&lt;=25),"7 to 25 mm: FDA's range for action","Outside 7 to 25 mm"))</f>
        <v/>
      </c>
    </row>
    <row r="152">
      <c r="A152" s="2" t="n"/>
      <c r="B152" s="3" t="n"/>
      <c r="C152" s="4" t="n"/>
      <c r="D152" s="4" t="n"/>
      <c r="E152" s="4" t="n"/>
      <c r="F152" s="4" t="n"/>
      <c r="G152" s="4" t="n"/>
      <c r="H152" s="4" t="str">
        <f>IF(F152="","",IF(AND(F152&gt;=7,F152&lt;=25),"7 to 25 mm: FDA's range for action","Outside 7 to 25 mm"))</f>
        <v/>
      </c>
    </row>
    <row r="153">
      <c r="A153" s="2" t="n"/>
      <c r="B153" s="3" t="n"/>
      <c r="C153" s="4" t="n"/>
      <c r="D153" s="4" t="n"/>
      <c r="E153" s="4" t="n"/>
      <c r="F153" s="4" t="n"/>
      <c r="G153" s="4" t="n"/>
      <c r="H153" s="4" t="str">
        <f>IF(F153="","",IF(AND(F153&gt;=7,F153&lt;=25),"7 to 25 mm: FDA's range for action","Outside 7 to 25 mm"))</f>
        <v/>
      </c>
    </row>
    <row r="154">
      <c r="A154" s="2" t="n"/>
      <c r="B154" s="3" t="n"/>
      <c r="C154" s="4" t="n"/>
      <c r="D154" s="4" t="n"/>
      <c r="E154" s="4" t="n"/>
      <c r="F154" s="4" t="n"/>
      <c r="G154" s="4" t="n"/>
      <c r="H154" s="4" t="str">
        <f>IF(F154="","",IF(AND(F154&gt;=7,F154&lt;=25),"7 to 25 mm: FDA's range for action","Outside 7 to 25 mm"))</f>
        <v/>
      </c>
    </row>
    <row r="155">
      <c r="A155" s="2" t="n"/>
      <c r="B155" s="3" t="n"/>
      <c r="C155" s="4" t="n"/>
      <c r="D155" s="4" t="n"/>
      <c r="E155" s="4" t="n"/>
      <c r="F155" s="4" t="n"/>
      <c r="G155" s="4" t="n"/>
      <c r="H155" s="4" t="str">
        <f>IF(F155="","",IF(AND(F155&gt;=7,F155&lt;=25),"7 to 25 mm: FDA's range for action","Outside 7 to 25 mm"))</f>
        <v/>
      </c>
    </row>
    <row r="156">
      <c r="A156" s="2" t="n"/>
      <c r="B156" s="3" t="n"/>
      <c r="C156" s="4" t="n"/>
      <c r="D156" s="4" t="n"/>
      <c r="E156" s="4" t="n"/>
      <c r="F156" s="4" t="n"/>
      <c r="G156" s="4" t="n"/>
      <c r="H156" s="4" t="str">
        <f>IF(F156="","",IF(AND(F156&gt;=7,F156&lt;=25),"7 to 25 mm: FDA's range for action","Outside 7 to 25 mm"))</f>
        <v/>
      </c>
    </row>
    <row r="157">
      <c r="A157" s="2" t="n"/>
      <c r="B157" s="3" t="n"/>
      <c r="C157" s="4" t="n"/>
      <c r="D157" s="4" t="n"/>
      <c r="E157" s="4" t="n"/>
      <c r="F157" s="4" t="n"/>
      <c r="G157" s="4" t="n"/>
      <c r="H157" s="4" t="str">
        <f>IF(F157="","",IF(AND(F157&gt;=7,F157&lt;=25),"7 to 25 mm: FDA's range for action","Outside 7 to 25 mm"))</f>
        <v/>
      </c>
    </row>
    <row r="158">
      <c r="A158" s="2" t="n"/>
      <c r="B158" s="3" t="n"/>
      <c r="C158" s="4" t="n"/>
      <c r="D158" s="4" t="n"/>
      <c r="E158" s="4" t="n"/>
      <c r="F158" s="4" t="n"/>
      <c r="G158" s="4" t="n"/>
      <c r="H158" s="4" t="str">
        <f>IF(F158="","",IF(AND(F158&gt;=7,F158&lt;=25),"7 to 25 mm: FDA's range for action","Outside 7 to 25 mm"))</f>
        <v/>
      </c>
    </row>
    <row r="159">
      <c r="A159" s="2" t="n"/>
      <c r="B159" s="3" t="n"/>
      <c r="C159" s="4" t="n"/>
      <c r="D159" s="4" t="n"/>
      <c r="E159" s="4" t="n"/>
      <c r="F159" s="4" t="n"/>
      <c r="G159" s="4" t="n"/>
      <c r="H159" s="4" t="str">
        <f>IF(F159="","",IF(AND(F159&gt;=7,F159&lt;=25),"7 to 25 mm: FDA's range for action","Outside 7 to 25 mm"))</f>
        <v/>
      </c>
    </row>
    <row r="160">
      <c r="A160" s="2" t="n"/>
      <c r="B160" s="3" t="n"/>
      <c r="C160" s="4" t="n"/>
      <c r="D160" s="4" t="n"/>
      <c r="E160" s="4" t="n"/>
      <c r="F160" s="4" t="n"/>
      <c r="G160" s="4" t="n"/>
      <c r="H160" s="4" t="str">
        <f>IF(F160="","",IF(AND(F160&gt;=7,F160&lt;=25),"7 to 25 mm: FDA's range for action","Outside 7 to 25 mm"))</f>
        <v/>
      </c>
    </row>
    <row r="161">
      <c r="A161" s="2" t="n"/>
      <c r="B161" s="3" t="n"/>
      <c r="C161" s="4" t="n"/>
      <c r="D161" s="4" t="n"/>
      <c r="E161" s="4" t="n"/>
      <c r="F161" s="4" t="n"/>
      <c r="G161" s="4" t="n"/>
      <c r="H161" s="4" t="str">
        <f>IF(F161="","",IF(AND(F161&gt;=7,F161&lt;=25),"7 to 25 mm: FDA's range for action","Outside 7 to 25 mm"))</f>
        <v/>
      </c>
    </row>
    <row r="162">
      <c r="A162" s="2" t="n"/>
      <c r="B162" s="3" t="n"/>
      <c r="C162" s="4" t="n"/>
      <c r="D162" s="4" t="n"/>
      <c r="E162" s="4" t="n"/>
      <c r="F162" s="4" t="n"/>
      <c r="G162" s="4" t="n"/>
      <c r="H162" s="4" t="str">
        <f>IF(F162="","",IF(AND(F162&gt;=7,F162&lt;=25),"7 to 25 mm: FDA's range for action","Outside 7 to 25 mm"))</f>
        <v/>
      </c>
    </row>
    <row r="163">
      <c r="A163" s="2" t="n"/>
      <c r="B163" s="3" t="n"/>
      <c r="C163" s="4" t="n"/>
      <c r="D163" s="4" t="n"/>
      <c r="E163" s="4" t="n"/>
      <c r="F163" s="4" t="n"/>
      <c r="G163" s="4" t="n"/>
      <c r="H163" s="4" t="str">
        <f>IF(F163="","",IF(AND(F163&gt;=7,F163&lt;=25),"7 to 25 mm: FDA's range for action","Outside 7 to 25 mm"))</f>
        <v/>
      </c>
    </row>
    <row r="164">
      <c r="A164" s="2" t="n"/>
      <c r="B164" s="3" t="n"/>
      <c r="C164" s="4" t="n"/>
      <c r="D164" s="4" t="n"/>
      <c r="E164" s="4" t="n"/>
      <c r="F164" s="4" t="n"/>
      <c r="G164" s="4" t="n"/>
      <c r="H164" s="4" t="str">
        <f>IF(F164="","",IF(AND(F164&gt;=7,F164&lt;=25),"7 to 25 mm: FDA's range for action","Outside 7 to 25 mm"))</f>
        <v/>
      </c>
    </row>
    <row r="165">
      <c r="A165" s="2" t="n"/>
      <c r="B165" s="3" t="n"/>
      <c r="C165" s="4" t="n"/>
      <c r="D165" s="4" t="n"/>
      <c r="E165" s="4" t="n"/>
      <c r="F165" s="4" t="n"/>
      <c r="G165" s="4" t="n"/>
      <c r="H165" s="4" t="str">
        <f>IF(F165="","",IF(AND(F165&gt;=7,F165&lt;=25),"7 to 25 mm: FDA's range for action","Outside 7 to 25 mm"))</f>
        <v/>
      </c>
    </row>
    <row r="166">
      <c r="A166" s="2" t="n"/>
      <c r="B166" s="3" t="n"/>
      <c r="C166" s="4" t="n"/>
      <c r="D166" s="4" t="n"/>
      <c r="E166" s="4" t="n"/>
      <c r="F166" s="4" t="n"/>
      <c r="G166" s="4" t="n"/>
      <c r="H166" s="4" t="str">
        <f>IF(F166="","",IF(AND(F166&gt;=7,F166&lt;=25),"7 to 25 mm: FDA's range for action","Outside 7 to 25 mm"))</f>
        <v/>
      </c>
    </row>
    <row r="167">
      <c r="A167" s="2" t="n"/>
      <c r="B167" s="3" t="n"/>
      <c r="C167" s="4" t="n"/>
      <c r="D167" s="4" t="n"/>
      <c r="E167" s="4" t="n"/>
      <c r="F167" s="4" t="n"/>
      <c r="G167" s="4" t="n"/>
      <c r="H167" s="4" t="str">
        <f>IF(F167="","",IF(AND(F167&gt;=7,F167&lt;=25),"7 to 25 mm: FDA's range for action","Outside 7 to 25 mm"))</f>
        <v/>
      </c>
    </row>
    <row r="168">
      <c r="A168" s="2" t="n"/>
      <c r="B168" s="3" t="n"/>
      <c r="C168" s="4" t="n"/>
      <c r="D168" s="4" t="n"/>
      <c r="E168" s="4" t="n"/>
      <c r="F168" s="4" t="n"/>
      <c r="G168" s="4" t="n"/>
      <c r="H168" s="4" t="str">
        <f>IF(F168="","",IF(AND(F168&gt;=7,F168&lt;=25),"7 to 25 mm: FDA's range for action","Outside 7 to 25 mm"))</f>
        <v/>
      </c>
    </row>
    <row r="169">
      <c r="A169" s="2" t="n"/>
      <c r="B169" s="3" t="n"/>
      <c r="C169" s="4" t="n"/>
      <c r="D169" s="4" t="n"/>
      <c r="E169" s="4" t="n"/>
      <c r="F169" s="4" t="n"/>
      <c r="G169" s="4" t="n"/>
      <c r="H169" s="4" t="str">
        <f>IF(F169="","",IF(AND(F169&gt;=7,F169&lt;=25),"7 to 25 mm: FDA's range for action","Outside 7 to 25 mm"))</f>
        <v/>
      </c>
    </row>
    <row r="170">
      <c r="A170" s="2" t="n"/>
      <c r="B170" s="3" t="n"/>
      <c r="C170" s="4" t="n"/>
      <c r="D170" s="4" t="n"/>
      <c r="E170" s="4" t="n"/>
      <c r="F170" s="4" t="n"/>
      <c r="G170" s="4" t="n"/>
      <c r="H170" s="4" t="str">
        <f>IF(F170="","",IF(AND(F170&gt;=7,F170&lt;=25),"7 to 25 mm: FDA's range for action","Outside 7 to 25 mm"))</f>
        <v/>
      </c>
    </row>
    <row r="171">
      <c r="A171" s="2" t="n"/>
      <c r="B171" s="3" t="n"/>
      <c r="C171" s="4" t="n"/>
      <c r="D171" s="4" t="n"/>
      <c r="E171" s="4" t="n"/>
      <c r="F171" s="4" t="n"/>
      <c r="G171" s="4" t="n"/>
      <c r="H171" s="4" t="str">
        <f>IF(F171="","",IF(AND(F171&gt;=7,F171&lt;=25),"7 to 25 mm: FDA's range for action","Outside 7 to 25 mm"))</f>
        <v/>
      </c>
    </row>
    <row r="172">
      <c r="A172" s="2" t="n"/>
      <c r="B172" s="3" t="n"/>
      <c r="C172" s="4" t="n"/>
      <c r="D172" s="4" t="n"/>
      <c r="E172" s="4" t="n"/>
      <c r="F172" s="4" t="n"/>
      <c r="G172" s="4" t="n"/>
      <c r="H172" s="4" t="str">
        <f>IF(F172="","",IF(AND(F172&gt;=7,F172&lt;=25),"7 to 25 mm: FDA's range for action","Outside 7 to 25 mm"))</f>
        <v/>
      </c>
    </row>
    <row r="173">
      <c r="A173" s="2" t="n"/>
      <c r="B173" s="3" t="n"/>
      <c r="C173" s="4" t="n"/>
      <c r="D173" s="4" t="n"/>
      <c r="E173" s="4" t="n"/>
      <c r="F173" s="4" t="n"/>
      <c r="G173" s="4" t="n"/>
      <c r="H173" s="4" t="str">
        <f>IF(F173="","",IF(AND(F173&gt;=7,F173&lt;=25),"7 to 25 mm: FDA's range for action","Outside 7 to 25 mm"))</f>
        <v/>
      </c>
    </row>
    <row r="174">
      <c r="A174" s="2" t="n"/>
      <c r="B174" s="3" t="n"/>
      <c r="C174" s="4" t="n"/>
      <c r="D174" s="4" t="n"/>
      <c r="E174" s="4" t="n"/>
      <c r="F174" s="4" t="n"/>
      <c r="G174" s="4" t="n"/>
      <c r="H174" s="4" t="str">
        <f>IF(F174="","",IF(AND(F174&gt;=7,F174&lt;=25),"7 to 25 mm: FDA's range for action","Outside 7 to 25 mm"))</f>
        <v/>
      </c>
    </row>
    <row r="175">
      <c r="A175" s="2" t="n"/>
      <c r="B175" s="3" t="n"/>
      <c r="C175" s="4" t="n"/>
      <c r="D175" s="4" t="n"/>
      <c r="E175" s="4" t="n"/>
      <c r="F175" s="4" t="n"/>
      <c r="G175" s="4" t="n"/>
      <c r="H175" s="4" t="str">
        <f>IF(F175="","",IF(AND(F175&gt;=7,F175&lt;=25),"7 to 25 mm: FDA's range for action","Outside 7 to 25 mm"))</f>
        <v/>
      </c>
    </row>
    <row r="176">
      <c r="A176" s="2" t="n"/>
      <c r="B176" s="3" t="n"/>
      <c r="C176" s="4" t="n"/>
      <c r="D176" s="4" t="n"/>
      <c r="E176" s="4" t="n"/>
      <c r="F176" s="4" t="n"/>
      <c r="G176" s="4" t="n"/>
      <c r="H176" s="4" t="str">
        <f>IF(F176="","",IF(AND(F176&gt;=7,F176&lt;=25),"7 to 25 mm: FDA's range for action","Outside 7 to 25 mm"))</f>
        <v/>
      </c>
    </row>
    <row r="177">
      <c r="A177" s="2" t="n"/>
      <c r="B177" s="3" t="n"/>
      <c r="C177" s="4" t="n"/>
      <c r="D177" s="4" t="n"/>
      <c r="E177" s="4" t="n"/>
      <c r="F177" s="4" t="n"/>
      <c r="G177" s="4" t="n"/>
      <c r="H177" s="4" t="str">
        <f>IF(F177="","",IF(AND(F177&gt;=7,F177&lt;=25),"7 to 25 mm: FDA's range for action","Outside 7 to 25 mm"))</f>
        <v/>
      </c>
    </row>
    <row r="178">
      <c r="A178" s="2" t="n"/>
      <c r="B178" s="3" t="n"/>
      <c r="C178" s="4" t="n"/>
      <c r="D178" s="4" t="n"/>
      <c r="E178" s="4" t="n"/>
      <c r="F178" s="4" t="n"/>
      <c r="G178" s="4" t="n"/>
      <c r="H178" s="4" t="str">
        <f>IF(F178="","",IF(AND(F178&gt;=7,F178&lt;=25),"7 to 25 mm: FDA's range for action","Outside 7 to 25 mm"))</f>
        <v/>
      </c>
    </row>
    <row r="179">
      <c r="A179" s="2" t="n"/>
      <c r="B179" s="3" t="n"/>
      <c r="C179" s="4" t="n"/>
      <c r="D179" s="4" t="n"/>
      <c r="E179" s="4" t="n"/>
      <c r="F179" s="4" t="n"/>
      <c r="G179" s="4" t="n"/>
      <c r="H179" s="4" t="str">
        <f>IF(F179="","",IF(AND(F179&gt;=7,F179&lt;=25),"7 to 25 mm: FDA's range for action","Outside 7 to 25 mm"))</f>
        <v/>
      </c>
    </row>
    <row r="180">
      <c r="A180" s="2" t="n"/>
      <c r="B180" s="3" t="n"/>
      <c r="C180" s="4" t="n"/>
      <c r="D180" s="4" t="n"/>
      <c r="E180" s="4" t="n"/>
      <c r="F180" s="4" t="n"/>
      <c r="G180" s="4" t="n"/>
      <c r="H180" s="4" t="str">
        <f>IF(F180="","",IF(AND(F180&gt;=7,F180&lt;=25),"7 to 25 mm: FDA's range for action","Outside 7 to 25 mm"))</f>
        <v/>
      </c>
    </row>
    <row r="181">
      <c r="A181" s="2" t="n"/>
      <c r="B181" s="3" t="n"/>
      <c r="C181" s="4" t="n"/>
      <c r="D181" s="4" t="n"/>
      <c r="E181" s="4" t="n"/>
      <c r="F181" s="4" t="n"/>
      <c r="G181" s="4" t="n"/>
      <c r="H181" s="4" t="str">
        <f>IF(F181="","",IF(AND(F181&gt;=7,F181&lt;=25),"7 to 25 mm: FDA's range for action","Outside 7 to 25 mm"))</f>
        <v/>
      </c>
    </row>
    <row r="182">
      <c r="A182" s="2" t="n"/>
      <c r="B182" s="3" t="n"/>
      <c r="C182" s="4" t="n"/>
      <c r="D182" s="4" t="n"/>
      <c r="E182" s="4" t="n"/>
      <c r="F182" s="4" t="n"/>
      <c r="G182" s="4" t="n"/>
      <c r="H182" s="4" t="str">
        <f>IF(F182="","",IF(AND(F182&gt;=7,F182&lt;=25),"7 to 25 mm: FDA's range for action","Outside 7 to 25 mm"))</f>
        <v/>
      </c>
    </row>
    <row r="183">
      <c r="A183" s="2" t="n"/>
      <c r="B183" s="3" t="n"/>
      <c r="C183" s="4" t="n"/>
      <c r="D183" s="4" t="n"/>
      <c r="E183" s="4" t="n"/>
      <c r="F183" s="4" t="n"/>
      <c r="G183" s="4" t="n"/>
      <c r="H183" s="4" t="str">
        <f>IF(F183="","",IF(AND(F183&gt;=7,F183&lt;=25),"7 to 25 mm: FDA's range for action","Outside 7 to 25 mm"))</f>
        <v/>
      </c>
    </row>
    <row r="184">
      <c r="A184" s="2" t="n"/>
      <c r="B184" s="3" t="n"/>
      <c r="C184" s="4" t="n"/>
      <c r="D184" s="4" t="n"/>
      <c r="E184" s="4" t="n"/>
      <c r="F184" s="4" t="n"/>
      <c r="G184" s="4" t="n"/>
      <c r="H184" s="4" t="str">
        <f>IF(F184="","",IF(AND(F184&gt;=7,F184&lt;=25),"7 to 25 mm: FDA's range for action","Outside 7 to 25 mm"))</f>
        <v/>
      </c>
    </row>
    <row r="185">
      <c r="A185" s="2" t="n"/>
      <c r="B185" s="3" t="n"/>
      <c r="C185" s="4" t="n"/>
      <c r="D185" s="4" t="n"/>
      <c r="E185" s="4" t="n"/>
      <c r="F185" s="4" t="n"/>
      <c r="G185" s="4" t="n"/>
      <c r="H185" s="4" t="str">
        <f>IF(F185="","",IF(AND(F185&gt;=7,F185&lt;=25),"7 to 25 mm: FDA's range for action","Outside 7 to 25 mm"))</f>
        <v/>
      </c>
    </row>
    <row r="186">
      <c r="A186" s="2" t="n"/>
      <c r="B186" s="3" t="n"/>
      <c r="C186" s="4" t="n"/>
      <c r="D186" s="4" t="n"/>
      <c r="E186" s="4" t="n"/>
      <c r="F186" s="4" t="n"/>
      <c r="G186" s="4" t="n"/>
      <c r="H186" s="4" t="str">
        <f>IF(F186="","",IF(AND(F186&gt;=7,F186&lt;=25),"7 to 25 mm: FDA's range for action","Outside 7 to 25 mm"))</f>
        <v/>
      </c>
    </row>
    <row r="187">
      <c r="A187" s="2" t="n"/>
      <c r="B187" s="3" t="n"/>
      <c r="C187" s="4" t="n"/>
      <c r="D187" s="4" t="n"/>
      <c r="E187" s="4" t="n"/>
      <c r="F187" s="4" t="n"/>
      <c r="G187" s="4" t="n"/>
      <c r="H187" s="4" t="str">
        <f>IF(F187="","",IF(AND(F187&gt;=7,F187&lt;=25),"7 to 25 mm: FDA's range for action","Outside 7 to 25 mm"))</f>
        <v/>
      </c>
    </row>
    <row r="188">
      <c r="A188" s="2" t="n"/>
      <c r="B188" s="3" t="n"/>
      <c r="C188" s="4" t="n"/>
      <c r="D188" s="4" t="n"/>
      <c r="E188" s="4" t="n"/>
      <c r="F188" s="4" t="n"/>
      <c r="G188" s="4" t="n"/>
      <c r="H188" s="4" t="str">
        <f>IF(F188="","",IF(AND(F188&gt;=7,F188&lt;=25),"7 to 25 mm: FDA's range for action","Outside 7 to 25 mm"))</f>
        <v/>
      </c>
    </row>
    <row r="189">
      <c r="A189" s="2" t="n"/>
      <c r="B189" s="3" t="n"/>
      <c r="C189" s="4" t="n"/>
      <c r="D189" s="4" t="n"/>
      <c r="E189" s="4" t="n"/>
      <c r="F189" s="4" t="n"/>
      <c r="G189" s="4" t="n"/>
      <c r="H189" s="4" t="str">
        <f>IF(F189="","",IF(AND(F189&gt;=7,F189&lt;=25),"7 to 25 mm: FDA's range for action","Outside 7 to 25 mm"))</f>
        <v/>
      </c>
    </row>
    <row r="190">
      <c r="A190" s="2" t="n"/>
      <c r="B190" s="3" t="n"/>
      <c r="C190" s="4" t="n"/>
      <c r="D190" s="4" t="n"/>
      <c r="E190" s="4" t="n"/>
      <c r="F190" s="4" t="n"/>
      <c r="G190" s="4" t="n"/>
      <c r="H190" s="4" t="str">
        <f>IF(F190="","",IF(AND(F190&gt;=7,F190&lt;=25),"7 to 25 mm: FDA's range for action","Outside 7 to 25 mm"))</f>
        <v/>
      </c>
    </row>
    <row r="191">
      <c r="A191" s="2" t="n"/>
      <c r="B191" s="3" t="n"/>
      <c r="C191" s="4" t="n"/>
      <c r="D191" s="4" t="n"/>
      <c r="E191" s="4" t="n"/>
      <c r="F191" s="4" t="n"/>
      <c r="G191" s="4" t="n"/>
      <c r="H191" s="4" t="str">
        <f>IF(F191="","",IF(AND(F191&gt;=7,F191&lt;=25),"7 to 25 mm: FDA's range for action","Outside 7 to 25 mm"))</f>
        <v/>
      </c>
    </row>
    <row r="192">
      <c r="A192" s="2" t="n"/>
      <c r="B192" s="3" t="n"/>
      <c r="C192" s="4" t="n"/>
      <c r="D192" s="4" t="n"/>
      <c r="E192" s="4" t="n"/>
      <c r="F192" s="4" t="n"/>
      <c r="G192" s="4" t="n"/>
      <c r="H192" s="4" t="str">
        <f>IF(F192="","",IF(AND(F192&gt;=7,F192&lt;=25),"7 to 25 mm: FDA's range for action","Outside 7 to 25 mm"))</f>
        <v/>
      </c>
    </row>
    <row r="193">
      <c r="A193" s="2" t="n"/>
      <c r="B193" s="3" t="n"/>
      <c r="C193" s="4" t="n"/>
      <c r="D193" s="4" t="n"/>
      <c r="E193" s="4" t="n"/>
      <c r="F193" s="4" t="n"/>
      <c r="G193" s="4" t="n"/>
      <c r="H193" s="4" t="str">
        <f>IF(F193="","",IF(AND(F193&gt;=7,F193&lt;=25),"7 to 25 mm: FDA's range for action","Outside 7 to 25 mm"))</f>
        <v/>
      </c>
    </row>
    <row r="194">
      <c r="A194" s="2" t="n"/>
      <c r="B194" s="3" t="n"/>
      <c r="C194" s="4" t="n"/>
      <c r="D194" s="4" t="n"/>
      <c r="E194" s="4" t="n"/>
      <c r="F194" s="4" t="n"/>
      <c r="G194" s="4" t="n"/>
      <c r="H194" s="4" t="str">
        <f>IF(F194="","",IF(AND(F194&gt;=7,F194&lt;=25),"7 to 25 mm: FDA's range for action","Outside 7 to 25 mm"))</f>
        <v/>
      </c>
    </row>
    <row r="195">
      <c r="A195" s="2" t="n"/>
      <c r="B195" s="3" t="n"/>
      <c r="C195" s="4" t="n"/>
      <c r="D195" s="4" t="n"/>
      <c r="E195" s="4" t="n"/>
      <c r="F195" s="4" t="n"/>
      <c r="G195" s="4" t="n"/>
      <c r="H195" s="4" t="str">
        <f>IF(F195="","",IF(AND(F195&gt;=7,F195&lt;=25),"7 to 25 mm: FDA's range for action","Outside 7 to 25 mm"))</f>
        <v/>
      </c>
    </row>
    <row r="196">
      <c r="A196" s="2" t="n"/>
      <c r="B196" s="3" t="n"/>
      <c r="C196" s="4" t="n"/>
      <c r="D196" s="4" t="n"/>
      <c r="E196" s="4" t="n"/>
      <c r="F196" s="4" t="n"/>
      <c r="G196" s="4" t="n"/>
      <c r="H196" s="4" t="str">
        <f>IF(F196="","",IF(AND(F196&gt;=7,F196&lt;=25),"7 to 25 mm: FDA's range for action","Outside 7 to 25 mm"))</f>
        <v/>
      </c>
    </row>
    <row r="197">
      <c r="A197" s="2" t="n"/>
      <c r="B197" s="3" t="n"/>
      <c r="C197" s="4" t="n"/>
      <c r="D197" s="4" t="n"/>
      <c r="E197" s="4" t="n"/>
      <c r="F197" s="4" t="n"/>
      <c r="G197" s="4" t="n"/>
      <c r="H197" s="4" t="str">
        <f>IF(F197="","",IF(AND(F197&gt;=7,F197&lt;=25),"7 to 25 mm: FDA's range for action","Outside 7 to 25 mm"))</f>
        <v/>
      </c>
    </row>
    <row r="198">
      <c r="A198" s="2" t="n"/>
      <c r="B198" s="3" t="n"/>
      <c r="C198" s="4" t="n"/>
      <c r="D198" s="4" t="n"/>
      <c r="E198" s="4" t="n"/>
      <c r="F198" s="4" t="n"/>
      <c r="G198" s="4" t="n"/>
      <c r="H198" s="4" t="str">
        <f>IF(F198="","",IF(AND(F198&gt;=7,F198&lt;=25),"7 to 25 mm: FDA's range for action","Outside 7 to 25 mm"))</f>
        <v/>
      </c>
    </row>
    <row r="199">
      <c r="A199" s="2" t="n"/>
      <c r="B199" s="3" t="n"/>
      <c r="C199" s="4" t="n"/>
      <c r="D199" s="4" t="n"/>
      <c r="E199" s="4" t="n"/>
      <c r="F199" s="4" t="n"/>
      <c r="G199" s="4" t="n"/>
      <c r="H199" s="4" t="str">
        <f>IF(F199="","",IF(AND(F199&gt;=7,F199&lt;=25),"7 to 25 mm: FDA's range for action","Outside 7 to 25 mm"))</f>
        <v/>
      </c>
    </row>
    <row r="200">
      <c r="A200" s="2" t="n"/>
      <c r="B200" s="3" t="n"/>
      <c r="C200" s="4" t="n"/>
      <c r="D200" s="4" t="n"/>
      <c r="E200" s="4" t="n"/>
      <c r="F200" s="4" t="n"/>
      <c r="G200" s="4" t="n"/>
      <c r="H200" s="4" t="str">
        <f>IF(F200="","",IF(AND(F200&gt;=7,F200&lt;=25),"7 to 25 mm: FDA's range for action","Outside 7 to 25 mm"))</f>
        <v/>
      </c>
    </row>
    <row r="201"/>
    <row r="202"/>
    <row r="203" ht="360" customHeight="1">
      <c r="A203" s="5" t="inlineStr">
        <is>
          <t>FDA's compliance policy treats a hard or sharp object of 7 to 25 mm in a ready-to-eat food as grounds for action; smaller ones rarely injure, except infants, the elderly and surgery patients (CPG Sec. 555.425). Any find is a reason to look for where it came from.</t>
        </is>
      </c>
    </row>
  </sheetData>
  <mergeCells count="1">
    <mergeCell ref="A203:H203"/>
  </mergeCell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Metal detector log: a workbook</t>
        </is>
      </c>
    </row>
    <row r="2" ht="15" customHeight="1">
      <c r="A2" s="4" t="inlineStr">
        <is>
          <t>From the article: https://www.tarostack.com/articles/metal-detector-log</t>
        </is>
      </c>
    </row>
    <row r="3" ht="15" customHeight="1">
      <c r="A3" s="4" t="inlineStr"/>
    </row>
    <row r="4" ht="30" customHeight="1">
      <c r="A4" s="4" t="inlineStr">
        <is>
          <t>The example is the article's made-up Colorado snack bar maker, on a Thursday with three bars and one failed check.</t>
        </is>
      </c>
    </row>
    <row r="5" ht="30" customHeight="1">
      <c r="A5" s="4" t="inlineStr">
        <is>
          <t>Check log: each check's reason, product, lot, setting and test pieces; the result, what to hold and the days to review fill in.</t>
        </is>
      </c>
    </row>
    <row r="6" ht="30" customHeight="1">
      <c r="A6" s="4" t="inlineStr">
        <is>
          <t>Rejects: each rejected pack, what was found, its size and the action; whether it's in FDA's 7 to 25 mm range fills in.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