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0" fontId="0" fillId="2" borderId="0" applyAlignment="1" pivotButton="0" quotePrefix="0" xfId="0">
      <alignment vertical="top"/>
    </xf>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Body lotion, 8 oz pump bottle</t>
        </is>
      </c>
    </row>
    <row r="4">
      <c r="A4" s="2" t="inlineStr">
        <is>
          <t>Lot tested</t>
        </is>
      </c>
      <c r="B4" s="3" t="inlineStr">
        <is>
          <t>BL-0410</t>
        </is>
      </c>
    </row>
    <row r="5">
      <c r="A5" s="2" t="inlineStr">
        <is>
          <t>Made on</t>
        </is>
      </c>
      <c r="B5" s="4" t="n">
        <v>45757</v>
      </c>
    </row>
    <row r="6">
      <c r="A6" s="2" t="inlineStr">
        <is>
          <t>Stored</t>
        </is>
      </c>
      <c r="B6" s="3" t="inlineStr">
        <is>
          <t>Room temperature, sealed pump bottles</t>
        </is>
      </c>
    </row>
    <row r="7">
      <c r="A7" s="2" t="inlineStr">
        <is>
          <t>Margin to leave</t>
        </is>
      </c>
      <c r="B7" s="5" t="n">
        <v>0.25</v>
      </c>
    </row>
    <row r="8"/>
    <row r="9">
      <c r="A9" s="6" t="inlineStr">
        <is>
          <t>Test</t>
        </is>
      </c>
      <c r="B9" s="6" t="inlineStr">
        <is>
          <t>Pass if</t>
        </is>
      </c>
      <c r="C9" s="6" t="inlineStr">
        <is>
          <t>Limit</t>
        </is>
      </c>
      <c r="D9" s="6" t="inlineStr">
        <is>
          <t>Day 0</t>
        </is>
      </c>
      <c r="E9" s="6" t="inlineStr">
        <is>
          <t>Day 30</t>
        </is>
      </c>
      <c r="F9" s="6" t="inlineStr">
        <is>
          <t>Day 90</t>
        </is>
      </c>
      <c r="G9" s="6" t="inlineStr">
        <is>
          <t>Day 180</t>
        </is>
      </c>
      <c r="H9" s="6" t="inlineStr">
        <is>
          <t>Day 365</t>
        </is>
      </c>
      <c r="I9" s="6" t="inlineStr">
        <is>
          <t>Day 540</t>
        </is>
      </c>
    </row>
    <row r="10" ht="30" customHeight="1">
      <c r="A10" s="7" t="inlineStr">
        <is>
          <t>Total microbial count, lab, CFU/g</t>
        </is>
      </c>
      <c r="B10" s="8" t="inlineStr">
        <is>
          <t>at most</t>
        </is>
      </c>
      <c r="C10" s="9" t="n">
        <v>100</v>
      </c>
      <c r="D10" s="9" t="n">
        <v>10</v>
      </c>
      <c r="E10" s="9" t="n">
        <v>10</v>
      </c>
      <c r="F10" s="9" t="n">
        <v>10</v>
      </c>
      <c r="G10" s="9" t="n">
        <v>10</v>
      </c>
      <c r="H10" s="9" t="n">
        <v>10</v>
      </c>
      <c r="I10" s="9" t="n">
        <v>20</v>
      </c>
    </row>
    <row r="11">
      <c r="A11" t="inlineStr">
        <is>
          <t>Separation, 1 to 5</t>
        </is>
      </c>
      <c r="B11" t="inlineStr">
        <is>
          <t>at most</t>
        </is>
      </c>
      <c r="C11" s="3" t="n">
        <v>2</v>
      </c>
      <c r="D11" s="3" t="n">
        <v>1</v>
      </c>
      <c r="E11" s="3" t="n">
        <v>1</v>
      </c>
      <c r="F11" s="3" t="n">
        <v>1</v>
      </c>
      <c r="G11" s="3" t="n">
        <v>1</v>
      </c>
      <c r="H11" s="3" t="n">
        <v>2</v>
      </c>
      <c r="I11" s="3" t="n">
        <v>3</v>
      </c>
    </row>
    <row r="12">
      <c r="A12" t="inlineStr">
        <is>
          <t>Odor change, 1 to 5</t>
        </is>
      </c>
      <c r="B12" t="inlineStr">
        <is>
          <t>at most</t>
        </is>
      </c>
      <c r="C12" s="3" t="n">
        <v>2</v>
      </c>
      <c r="D12" s="3" t="n">
        <v>1</v>
      </c>
      <c r="E12" s="3" t="n">
        <v>1</v>
      </c>
      <c r="F12" s="3" t="n">
        <v>1</v>
      </c>
      <c r="G12" s="3" t="n">
        <v>2</v>
      </c>
      <c r="H12" s="3" t="n">
        <v>2</v>
      </c>
      <c r="I12" s="3" t="n">
        <v>3</v>
      </c>
    </row>
    <row r="13">
      <c r="A13" t="inlineStr">
        <is>
          <t>pH</t>
        </is>
      </c>
      <c r="B13" t="inlineStr">
        <is>
          <t>at most</t>
        </is>
      </c>
      <c r="C13" s="3" t="n">
        <v>6</v>
      </c>
      <c r="D13" s="3" t="n">
        <v>5.2</v>
      </c>
      <c r="E13" s="3" t="n">
        <v>5.2</v>
      </c>
      <c r="F13" s="3" t="n">
        <v>5.3</v>
      </c>
      <c r="G13" s="3" t="n">
        <v>5.4</v>
      </c>
      <c r="H13" s="3" t="n">
        <v>5.5</v>
      </c>
      <c r="I13" s="3" t="n">
        <v>5.8</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10" t="inlineStr">
        <is>
          <t>Day</t>
        </is>
      </c>
      <c r="D15" t="n">
        <v>0</v>
      </c>
      <c r="E15" t="n">
        <v>30</v>
      </c>
      <c r="F15" t="n">
        <v>90</v>
      </c>
      <c r="G15" t="n">
        <v>180</v>
      </c>
      <c r="H15" t="n">
        <v>365</v>
      </c>
      <c r="I15" t="n">
        <v>540</v>
      </c>
    </row>
    <row r="16"/>
    <row r="17">
      <c r="A17" s="2" t="inlineStr">
        <is>
          <t>Last day everything passed</t>
        </is>
      </c>
      <c r="B17" s="11">
        <f>SUMPRODUCT(MAX((D14:I14="Pass")*(D15:I15)))</f>
        <v>365</v>
      </c>
    </row>
    <row r="18" ht="30" customHeight="1">
      <c r="A18" s="12" t="inlineStr">
        <is>
          <t>Shelf life to put on the label, days</t>
        </is>
      </c>
      <c r="B18" s="13">
        <f>ROUNDDOWN(B17*(1-B7),0)</f>
        <v>273</v>
      </c>
    </row>
    <row r="19">
      <c r="A19" s="2" t="inlineStr">
        <is>
          <t>Date for a batch made today</t>
        </is>
      </c>
      <c r="B19" s="14">
        <f>TODAY()+B18</f>
        <v>46587.0</v>
      </c>
    </row>
    <row r="20"/>
    <row r="21">
      <c r="A21" s="10"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Lotion Shelf Life</t>
        </is>
      </c>
    </row>
    <row r="2" ht="15" customHeight="1">
      <c r="A2" s="7" t="inlineStr">
        <is>
          <t>From the article: https://www.tarostack.com/articles/lotion-shelf-life</t>
        </is>
      </c>
    </row>
    <row r="3" ht="15" customHeight="1">
      <c r="A3" s="7" t="inlineStr"/>
    </row>
    <row r="4" ht="30" customHeight="1">
      <c r="A4" s="7" t="inlineStr">
        <is>
          <t>The example is the article's made-up Oʻahu skincare maker's study; the limits are the example's own.</t>
        </is>
      </c>
    </row>
    <row r="5" ht="30" customHeight="1">
      <c r="A5" s="7" t="inlineStr">
        <is>
          <t>Study: the product, the lot tested, the day it was made, how it's stored, and the margin to leave. Then each test with its limit (pass if at least, or at most), and the result at each pull.</t>
        </is>
      </c>
    </row>
    <row r="6" ht="30" customHeight="1">
      <c r="A6" s="7" t="inlineStr">
        <is>
          <t>It marks each pull Pass or Fail, finds the last day everything passed, takes the margin off, and gives the shelf life to put on the label and the date for a batch made today.</t>
        </is>
      </c>
    </row>
    <row r="7" ht="30" customHeight="1">
      <c r="A7" s="7" t="inlineStr">
        <is>
          <t>Pull from the same lot each time, stored the way customers will store it. A real-time study takes as long as the shelf life.</t>
        </is>
      </c>
    </row>
    <row r="8" ht="15" customHeight="1">
      <c r="A8" s="7" t="inlineStr"/>
    </row>
    <row r="9" ht="15" customHeight="1">
      <c r="A9" s="7" t="inlineStr">
        <is>
          <t>Works in Excel (2010 and later), Google Sheets, LibreOffice and Numbers. No macros.</t>
        </is>
      </c>
    </row>
    <row r="10" ht="30" customHeight="1">
      <c r="A10"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