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Orders" sheetId="2" state="visible" r:id="rId2"/>
    <sheet xmlns:r="http://schemas.openxmlformats.org/officeDocument/2006/relationships" name="Suppliers" sheetId="3" state="visible" r:id="rId3"/>
  </sheets>
  <definedNames>
    <definedName name="_xlnm._FilterDatabase" localSheetId="1" hidden="1">'Orders'!$A$1:$H$200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mm d, yyyy"/>
    <numFmt numFmtId="166" formatCode="0.0"/>
  </numFmts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center" wrapText="1"/>
    </xf>
    <xf numFmtId="165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Lead time log</t>
        </is>
      </c>
    </row>
    <row r="2">
      <c r="A2" s="2" t="inlineStr">
        <is>
          <t>From the article: https://www.tarostack.com/articles/lead-time-calculation-formula</t>
        </is>
      </c>
    </row>
    <row r="3">
      <c r="A3" s="2" t="inlineStr"/>
    </row>
    <row r="4">
      <c r="A4" s="2" t="inlineStr">
        <is>
          <t>Orders: one row per order. Type the supplier, item, the date you ordered, what they promised, and the date it arrived. Lead time, business days and days late fill themselves in.</t>
        </is>
      </c>
    </row>
    <row r="5">
      <c r="A5" s="2" t="inlineStr">
        <is>
          <t>Lead time is received minus ordered, in calendar days. Business days use NETWORKDAYS minus one, because NETWORKDAYS counts both the first and the last day.</t>
        </is>
      </c>
    </row>
    <row r="6">
      <c r="A6" s="2" t="inlineStr">
        <is>
          <t>Suppliers: each supplier's orders, average lead time, worst, spread (sample standard deviation) and how often they were on time. Add a supplier by typing its name in column A.</t>
        </is>
      </c>
    </row>
    <row r="7">
      <c r="A7" s="2" t="inlineStr">
        <is>
          <t>The example is Windward Roots, a made-up taro business: three suppliers, June to September 2026.</t>
        </is>
      </c>
    </row>
    <row r="8">
      <c r="A8" s="2" t="inlineStr"/>
    </row>
    <row r="9">
      <c r="A9" s="2" t="inlineStr">
        <is>
          <t>Works in Excel (2010 and later), Google Sheets, LibreOffice and Numbers. No macros.</t>
        </is>
      </c>
    </row>
    <row r="10">
      <c r="A10" s="2" t="inlineStr">
        <is>
          <t>Free to use and change. Made by TaroStack, inventory and production software for small producers: https://www.tarostack.com</t>
        </is>
      </c>
    </row>
    <row r="11">
      <c r="A11" s="2" t="inlineStr">
        <is>
          <t>In TaroStack, every delivery is received against its order, and each supplier's real lead time is checked against what they promised.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6" customWidth="1" min="2" max="2"/>
    <col width="13" customWidth="1" min="3" max="3"/>
    <col width="14" customWidth="1" min="4" max="4"/>
    <col width="13" customWidth="1" min="5" max="5"/>
    <col width="15" customWidth="1" min="6" max="6"/>
    <col width="13" customWidth="1" min="7" max="7"/>
    <col width="10" customWidth="1" min="8" max="8"/>
    <col hidden="1" width="12" customWidth="1" min="9" max="9"/>
  </cols>
  <sheetData>
    <row r="1">
      <c r="A1" s="3" t="inlineStr">
        <is>
          <t>Supplier</t>
        </is>
      </c>
      <c r="B1" s="3" t="inlineStr">
        <is>
          <t>Item</t>
        </is>
      </c>
      <c r="C1" s="3" t="inlineStr">
        <is>
          <t>Ordered</t>
        </is>
      </c>
      <c r="D1" s="3" t="inlineStr">
        <is>
          <t>Promised (days)</t>
        </is>
      </c>
      <c r="E1" s="3" t="inlineStr">
        <is>
          <t>Received</t>
        </is>
      </c>
      <c r="F1" s="3" t="inlineStr">
        <is>
          <t>Lead time (days)</t>
        </is>
      </c>
      <c r="G1" s="3" t="inlineStr">
        <is>
          <t>Business days</t>
        </is>
      </c>
      <c r="H1" s="3" t="inlineStr">
        <is>
          <t>Days late</t>
        </is>
      </c>
      <c r="I1" s="3" t="inlineStr">
        <is>
          <t>For the sums</t>
        </is>
      </c>
    </row>
    <row r="2">
      <c r="A2" t="inlineStr">
        <is>
          <t>Flour supplier</t>
        </is>
      </c>
      <c r="B2" t="inlineStr">
        <is>
          <t>Bread flour</t>
        </is>
      </c>
      <c r="C2" s="4" t="n">
        <v>46209</v>
      </c>
      <c r="D2" t="n">
        <v>3</v>
      </c>
      <c r="E2" s="4" t="n">
        <v>46212</v>
      </c>
      <c r="F2">
        <f>IF(OR(C2="",E2=""),"",E2-C2)</f>
        <v>3</v>
      </c>
      <c r="G2">
        <f>IF(OR(C2="",E2=""),"",NETWORKDAYS(C2,E2)-1)</f>
        <v>3</v>
      </c>
      <c r="H2">
        <f>IF(F2="","",MAX(0,F2-D2))</f>
        <v>0</v>
      </c>
      <c r="I2">
        <f>IF(F2="",0,F2)</f>
        <v>3</v>
      </c>
    </row>
    <row r="3">
      <c r="A3" t="inlineStr">
        <is>
          <t>Flour supplier</t>
        </is>
      </c>
      <c r="B3" t="inlineStr">
        <is>
          <t>Bread flour</t>
        </is>
      </c>
      <c r="C3" s="4" t="n">
        <v>46223</v>
      </c>
      <c r="D3" t="n">
        <v>3</v>
      </c>
      <c r="E3" s="4" t="n">
        <v>46226</v>
      </c>
      <c r="F3">
        <f>IF(OR(C3="",E3=""),"",E3-C3)</f>
        <v>3</v>
      </c>
      <c r="G3">
        <f>IF(OR(C3="",E3=""),"",NETWORKDAYS(C3,E3)-1)</f>
        <v>3</v>
      </c>
      <c r="H3">
        <f>IF(F3="","",MAX(0,F3-D3))</f>
        <v>0</v>
      </c>
      <c r="I3">
        <f>IF(F3="",0,F3)</f>
        <v>3</v>
      </c>
    </row>
    <row r="4">
      <c r="A4" t="inlineStr">
        <is>
          <t>Flour supplier</t>
        </is>
      </c>
      <c r="B4" t="inlineStr">
        <is>
          <t>Bread flour</t>
        </is>
      </c>
      <c r="C4" s="4" t="n">
        <v>46237</v>
      </c>
      <c r="D4" t="n">
        <v>3</v>
      </c>
      <c r="E4" s="4" t="n">
        <v>46241</v>
      </c>
      <c r="F4">
        <f>IF(OR(C4="",E4=""),"",E4-C4)</f>
        <v>4</v>
      </c>
      <c r="G4">
        <f>IF(OR(C4="",E4=""),"",NETWORKDAYS(C4,E4)-1)</f>
        <v>4</v>
      </c>
      <c r="H4">
        <f>IF(F4="","",MAX(0,F4-D4))</f>
        <v>1</v>
      </c>
      <c r="I4">
        <f>IF(F4="",0,F4)</f>
        <v>4</v>
      </c>
    </row>
    <row r="5">
      <c r="A5" t="inlineStr">
        <is>
          <t>Flour supplier</t>
        </is>
      </c>
      <c r="B5" t="inlineStr">
        <is>
          <t>Bread flour</t>
        </is>
      </c>
      <c r="C5" s="4" t="n">
        <v>46251</v>
      </c>
      <c r="D5" t="n">
        <v>3</v>
      </c>
      <c r="E5" s="4" t="n">
        <v>46254</v>
      </c>
      <c r="F5">
        <f>IF(OR(C5="",E5=""),"",E5-C5)</f>
        <v>3</v>
      </c>
      <c r="G5">
        <f>IF(OR(C5="",E5=""),"",NETWORKDAYS(C5,E5)-1)</f>
        <v>3</v>
      </c>
      <c r="H5">
        <f>IF(F5="","",MAX(0,F5-D5))</f>
        <v>0</v>
      </c>
      <c r="I5">
        <f>IF(F5="",0,F5)</f>
        <v>3</v>
      </c>
    </row>
    <row r="6">
      <c r="A6" t="inlineStr">
        <is>
          <t>Flour supplier</t>
        </is>
      </c>
      <c r="B6" t="inlineStr">
        <is>
          <t>Bread flour</t>
        </is>
      </c>
      <c r="C6" s="4" t="n">
        <v>46265</v>
      </c>
      <c r="D6" t="n">
        <v>3</v>
      </c>
      <c r="E6" s="4" t="n">
        <v>46268</v>
      </c>
      <c r="F6">
        <f>IF(OR(C6="",E6=""),"",E6-C6)</f>
        <v>3</v>
      </c>
      <c r="G6">
        <f>IF(OR(C6="",E6=""),"",NETWORKDAYS(C6,E6)-1)</f>
        <v>3</v>
      </c>
      <c r="H6">
        <f>IF(F6="","",MAX(0,F6-D6))</f>
        <v>0</v>
      </c>
      <c r="I6">
        <f>IF(F6="",0,F6)</f>
        <v>3</v>
      </c>
    </row>
    <row r="7">
      <c r="A7" t="inlineStr">
        <is>
          <t>Flour supplier</t>
        </is>
      </c>
      <c r="B7" t="inlineStr">
        <is>
          <t>Bread flour</t>
        </is>
      </c>
      <c r="C7" s="4" t="n">
        <v>46279</v>
      </c>
      <c r="D7" t="n">
        <v>3</v>
      </c>
      <c r="E7" s="4" t="n">
        <v>46283</v>
      </c>
      <c r="F7">
        <f>IF(OR(C7="",E7=""),"",E7-C7)</f>
        <v>4</v>
      </c>
      <c r="G7">
        <f>IF(OR(C7="",E7=""),"",NETWORKDAYS(C7,E7)-1)</f>
        <v>4</v>
      </c>
      <c r="H7">
        <f>IF(F7="","",MAX(0,F7-D7))</f>
        <v>1</v>
      </c>
      <c r="I7">
        <f>IF(F7="",0,F7)</f>
        <v>4</v>
      </c>
    </row>
    <row r="8">
      <c r="A8" t="inlineStr">
        <is>
          <t>Grocery wholesaler</t>
        </is>
      </c>
      <c r="B8" t="inlineStr">
        <is>
          <t>Coconut milk</t>
        </is>
      </c>
      <c r="C8" s="4" t="n">
        <v>46204</v>
      </c>
      <c r="D8" t="n">
        <v>4</v>
      </c>
      <c r="E8" s="4" t="n">
        <v>46209</v>
      </c>
      <c r="F8">
        <f>IF(OR(C8="",E8=""),"",E8-C8)</f>
        <v>5</v>
      </c>
      <c r="G8">
        <f>IF(OR(C8="",E8=""),"",NETWORKDAYS(C8,E8)-1)</f>
        <v>3</v>
      </c>
      <c r="H8">
        <f>IF(F8="","",MAX(0,F8-D8))</f>
        <v>1</v>
      </c>
      <c r="I8">
        <f>IF(F8="",0,F8)</f>
        <v>5</v>
      </c>
    </row>
    <row r="9">
      <c r="A9" t="inlineStr">
        <is>
          <t>Grocery wholesaler</t>
        </is>
      </c>
      <c r="B9" t="inlineStr">
        <is>
          <t>Coconut milk</t>
        </is>
      </c>
      <c r="C9" s="4" t="n">
        <v>46218</v>
      </c>
      <c r="D9" t="n">
        <v>4</v>
      </c>
      <c r="E9" s="4" t="n">
        <v>46224</v>
      </c>
      <c r="F9">
        <f>IF(OR(C9="",E9=""),"",E9-C9)</f>
        <v>6</v>
      </c>
      <c r="G9">
        <f>IF(OR(C9="",E9=""),"",NETWORKDAYS(C9,E9)-1)</f>
        <v>4</v>
      </c>
      <c r="H9">
        <f>IF(F9="","",MAX(0,F9-D9))</f>
        <v>2</v>
      </c>
      <c r="I9">
        <f>IF(F9="",0,F9)</f>
        <v>6</v>
      </c>
    </row>
    <row r="10">
      <c r="A10" t="inlineStr">
        <is>
          <t>Grocery wholesaler</t>
        </is>
      </c>
      <c r="B10" t="inlineStr">
        <is>
          <t>Coconut milk</t>
        </is>
      </c>
      <c r="C10" s="4" t="n">
        <v>46232</v>
      </c>
      <c r="D10" t="n">
        <v>4</v>
      </c>
      <c r="E10" s="4" t="n">
        <v>46237</v>
      </c>
      <c r="F10">
        <f>IF(OR(C10="",E10=""),"",E10-C10)</f>
        <v>5</v>
      </c>
      <c r="G10">
        <f>IF(OR(C10="",E10=""),"",NETWORKDAYS(C10,E10)-1)</f>
        <v>3</v>
      </c>
      <c r="H10">
        <f>IF(F10="","",MAX(0,F10-D10))</f>
        <v>1</v>
      </c>
      <c r="I10">
        <f>IF(F10="",0,F10)</f>
        <v>5</v>
      </c>
    </row>
    <row r="11">
      <c r="A11" t="inlineStr">
        <is>
          <t>Grocery wholesaler</t>
        </is>
      </c>
      <c r="B11" t="inlineStr">
        <is>
          <t>Coconut milk</t>
        </is>
      </c>
      <c r="C11" s="4" t="n">
        <v>46246</v>
      </c>
      <c r="D11" t="n">
        <v>4</v>
      </c>
      <c r="E11" s="4" t="n">
        <v>46253</v>
      </c>
      <c r="F11">
        <f>IF(OR(C11="",E11=""),"",E11-C11)</f>
        <v>7</v>
      </c>
      <c r="G11">
        <f>IF(OR(C11="",E11=""),"",NETWORKDAYS(C11,E11)-1)</f>
        <v>5</v>
      </c>
      <c r="H11">
        <f>IF(F11="","",MAX(0,F11-D11))</f>
        <v>3</v>
      </c>
      <c r="I11">
        <f>IF(F11="",0,F11)</f>
        <v>7</v>
      </c>
    </row>
    <row r="12">
      <c r="A12" t="inlineStr">
        <is>
          <t>Grocery wholesaler</t>
        </is>
      </c>
      <c r="B12" t="inlineStr">
        <is>
          <t>Coconut milk</t>
        </is>
      </c>
      <c r="C12" s="4" t="n">
        <v>46260</v>
      </c>
      <c r="D12" t="n">
        <v>4</v>
      </c>
      <c r="E12" s="4" t="n">
        <v>46265</v>
      </c>
      <c r="F12">
        <f>IF(OR(C12="",E12=""),"",E12-C12)</f>
        <v>5</v>
      </c>
      <c r="G12">
        <f>IF(OR(C12="",E12=""),"",NETWORKDAYS(C12,E12)-1)</f>
        <v>3</v>
      </c>
      <c r="H12">
        <f>IF(F12="","",MAX(0,F12-D12))</f>
        <v>1</v>
      </c>
      <c r="I12">
        <f>IF(F12="",0,F12)</f>
        <v>5</v>
      </c>
    </row>
    <row r="13">
      <c r="A13" t="inlineStr">
        <is>
          <t>Grocery wholesaler</t>
        </is>
      </c>
      <c r="B13" t="inlineStr">
        <is>
          <t>Coconut milk</t>
        </is>
      </c>
      <c r="C13" s="4" t="n">
        <v>46274</v>
      </c>
      <c r="D13" t="n">
        <v>4</v>
      </c>
      <c r="E13" s="4" t="n">
        <v>46281</v>
      </c>
      <c r="F13">
        <f>IF(OR(C13="",E13=""),"",E13-C13)</f>
        <v>7</v>
      </c>
      <c r="G13">
        <f>IF(OR(C13="",E13=""),"",NETWORKDAYS(C13,E13)-1)</f>
        <v>5</v>
      </c>
      <c r="H13">
        <f>IF(F13="","",MAX(0,F13-D13))</f>
        <v>3</v>
      </c>
      <c r="I13">
        <f>IF(F13="",0,F13)</f>
        <v>7</v>
      </c>
    </row>
    <row r="14">
      <c r="A14" t="inlineStr">
        <is>
          <t>Packaging supplier</t>
        </is>
      </c>
      <c r="B14" t="inlineStr">
        <is>
          <t>Bread bags</t>
        </is>
      </c>
      <c r="C14" s="4" t="n">
        <v>46195</v>
      </c>
      <c r="D14" t="n">
        <v>10</v>
      </c>
      <c r="E14" s="4" t="n">
        <v>46206</v>
      </c>
      <c r="F14">
        <f>IF(OR(C14="",E14=""),"",E14-C14)</f>
        <v>11</v>
      </c>
      <c r="G14">
        <f>IF(OR(C14="",E14=""),"",NETWORKDAYS(C14,E14)-1)</f>
        <v>9</v>
      </c>
      <c r="H14">
        <f>IF(F14="","",MAX(0,F14-D14))</f>
        <v>1</v>
      </c>
      <c r="I14">
        <f>IF(F14="",0,F14)</f>
        <v>11</v>
      </c>
    </row>
    <row r="15">
      <c r="A15" t="inlineStr">
        <is>
          <t>Packaging supplier</t>
        </is>
      </c>
      <c r="B15" t="inlineStr">
        <is>
          <t>Bread bags</t>
        </is>
      </c>
      <c r="C15" s="4" t="n">
        <v>46230</v>
      </c>
      <c r="D15" t="n">
        <v>10</v>
      </c>
      <c r="E15" s="4" t="n">
        <v>46244</v>
      </c>
      <c r="F15">
        <f>IF(OR(C15="",E15=""),"",E15-C15)</f>
        <v>14</v>
      </c>
      <c r="G15">
        <f>IF(OR(C15="",E15=""),"",NETWORKDAYS(C15,E15)-1)</f>
        <v>10</v>
      </c>
      <c r="H15">
        <f>IF(F15="","",MAX(0,F15-D15))</f>
        <v>4</v>
      </c>
      <c r="I15">
        <f>IF(F15="",0,F15)</f>
        <v>14</v>
      </c>
    </row>
    <row r="16">
      <c r="A16" t="inlineStr">
        <is>
          <t>Packaging supplier</t>
        </is>
      </c>
      <c r="B16" t="inlineStr">
        <is>
          <t>Bread bags</t>
        </is>
      </c>
      <c r="C16" s="4" t="n">
        <v>46258</v>
      </c>
      <c r="D16" t="n">
        <v>10</v>
      </c>
      <c r="E16" s="4" t="n">
        <v>46269</v>
      </c>
      <c r="F16">
        <f>IF(OR(C16="",E16=""),"",E16-C16)</f>
        <v>11</v>
      </c>
      <c r="G16">
        <f>IF(OR(C16="",E16=""),"",NETWORKDAYS(C16,E16)-1)</f>
        <v>9</v>
      </c>
      <c r="H16">
        <f>IF(F16="","",MAX(0,F16-D16))</f>
        <v>1</v>
      </c>
      <c r="I16">
        <f>IF(F16="",0,F16)</f>
        <v>11</v>
      </c>
    </row>
    <row r="17">
      <c r="A17" t="inlineStr">
        <is>
          <t>Packaging supplier</t>
        </is>
      </c>
      <c r="B17" t="inlineStr">
        <is>
          <t>Bread bags</t>
        </is>
      </c>
      <c r="C17" s="4" t="n">
        <v>46279</v>
      </c>
      <c r="D17" t="n">
        <v>10</v>
      </c>
      <c r="E17" s="4" t="n">
        <v>46293</v>
      </c>
      <c r="F17">
        <f>IF(OR(C17="",E17=""),"",E17-C17)</f>
        <v>14</v>
      </c>
      <c r="G17">
        <f>IF(OR(C17="",E17=""),"",NETWORKDAYS(C17,E17)-1)</f>
        <v>10</v>
      </c>
      <c r="H17">
        <f>IF(F17="","",MAX(0,F17-D17))</f>
        <v>4</v>
      </c>
      <c r="I17">
        <f>IF(F17="",0,F17)</f>
        <v>14</v>
      </c>
    </row>
    <row r="18">
      <c r="C18" s="4" t="n"/>
      <c r="E18" s="4" t="n"/>
      <c r="F18" t="str">
        <f>IF(OR(C18="",E18=""),"",E18-C18)</f>
        <v/>
      </c>
      <c r="G18" t="str">
        <f>IF(OR(C18="",E18=""),"",NETWORKDAYS(C18,E18)-1)</f>
        <v/>
      </c>
      <c r="H18" t="str">
        <f>IF(F18="","",MAX(0,F18-D18))</f>
        <v/>
      </c>
      <c r="I18">
        <f>IF(F18="",0,F18)</f>
        <v>0</v>
      </c>
    </row>
    <row r="19">
      <c r="C19" s="4" t="n"/>
      <c r="E19" s="4" t="n"/>
      <c r="F19" t="str">
        <f>IF(OR(C19="",E19=""),"",E19-C19)</f>
        <v/>
      </c>
      <c r="G19" t="str">
        <f>IF(OR(C19="",E19=""),"",NETWORKDAYS(C19,E19)-1)</f>
        <v/>
      </c>
      <c r="H19" t="str">
        <f>IF(F19="","",MAX(0,F19-D19))</f>
        <v/>
      </c>
      <c r="I19">
        <f>IF(F19="",0,F19)</f>
        <v>0</v>
      </c>
    </row>
    <row r="20">
      <c r="C20" s="4" t="n"/>
      <c r="E20" s="4" t="n"/>
      <c r="F20" t="str">
        <f>IF(OR(C20="",E20=""),"",E20-C20)</f>
        <v/>
      </c>
      <c r="G20" t="str">
        <f>IF(OR(C20="",E20=""),"",NETWORKDAYS(C20,E20)-1)</f>
        <v/>
      </c>
      <c r="H20" t="str">
        <f>IF(F20="","",MAX(0,F20-D20))</f>
        <v/>
      </c>
      <c r="I20">
        <f>IF(F20="",0,F20)</f>
        <v>0</v>
      </c>
    </row>
    <row r="21">
      <c r="C21" s="4" t="n"/>
      <c r="E21" s="4" t="n"/>
      <c r="F21" t="str">
        <f>IF(OR(C21="",E21=""),"",E21-C21)</f>
        <v/>
      </c>
      <c r="G21" t="str">
        <f>IF(OR(C21="",E21=""),"",NETWORKDAYS(C21,E21)-1)</f>
        <v/>
      </c>
      <c r="H21" t="str">
        <f>IF(F21="","",MAX(0,F21-D21))</f>
        <v/>
      </c>
      <c r="I21">
        <f>IF(F21="",0,F21)</f>
        <v>0</v>
      </c>
    </row>
    <row r="22">
      <c r="C22" s="4" t="n"/>
      <c r="E22" s="4" t="n"/>
      <c r="F22" t="str">
        <f>IF(OR(C22="",E22=""),"",E22-C22)</f>
        <v/>
      </c>
      <c r="G22" t="str">
        <f>IF(OR(C22="",E22=""),"",NETWORKDAYS(C22,E22)-1)</f>
        <v/>
      </c>
      <c r="H22" t="str">
        <f>IF(F22="","",MAX(0,F22-D22))</f>
        <v/>
      </c>
      <c r="I22">
        <f>IF(F22="",0,F22)</f>
        <v>0</v>
      </c>
    </row>
    <row r="23">
      <c r="C23" s="4" t="n"/>
      <c r="E23" s="4" t="n"/>
      <c r="F23" t="str">
        <f>IF(OR(C23="",E23=""),"",E23-C23)</f>
        <v/>
      </c>
      <c r="G23" t="str">
        <f>IF(OR(C23="",E23=""),"",NETWORKDAYS(C23,E23)-1)</f>
        <v/>
      </c>
      <c r="H23" t="str">
        <f>IF(F23="","",MAX(0,F23-D23))</f>
        <v/>
      </c>
      <c r="I23">
        <f>IF(F23="",0,F23)</f>
        <v>0</v>
      </c>
    </row>
    <row r="24">
      <c r="C24" s="4" t="n"/>
      <c r="E24" s="4" t="n"/>
      <c r="F24" t="str">
        <f>IF(OR(C24="",E24=""),"",E24-C24)</f>
        <v/>
      </c>
      <c r="G24" t="str">
        <f>IF(OR(C24="",E24=""),"",NETWORKDAYS(C24,E24)-1)</f>
        <v/>
      </c>
      <c r="H24" t="str">
        <f>IF(F24="","",MAX(0,F24-D24))</f>
        <v/>
      </c>
      <c r="I24">
        <f>IF(F24="",0,F24)</f>
        <v>0</v>
      </c>
    </row>
    <row r="25">
      <c r="C25" s="4" t="n"/>
      <c r="E25" s="4" t="n"/>
      <c r="F25" t="str">
        <f>IF(OR(C25="",E25=""),"",E25-C25)</f>
        <v/>
      </c>
      <c r="G25" t="str">
        <f>IF(OR(C25="",E25=""),"",NETWORKDAYS(C25,E25)-1)</f>
        <v/>
      </c>
      <c r="H25" t="str">
        <f>IF(F25="","",MAX(0,F25-D25))</f>
        <v/>
      </c>
      <c r="I25">
        <f>IF(F25="",0,F25)</f>
        <v>0</v>
      </c>
    </row>
    <row r="26">
      <c r="C26" s="4" t="n"/>
      <c r="E26" s="4" t="n"/>
      <c r="F26" t="str">
        <f>IF(OR(C26="",E26=""),"",E26-C26)</f>
        <v/>
      </c>
      <c r="G26" t="str">
        <f>IF(OR(C26="",E26=""),"",NETWORKDAYS(C26,E26)-1)</f>
        <v/>
      </c>
      <c r="H26" t="str">
        <f>IF(F26="","",MAX(0,F26-D26))</f>
        <v/>
      </c>
      <c r="I26">
        <f>IF(F26="",0,F26)</f>
        <v>0</v>
      </c>
    </row>
    <row r="27">
      <c r="C27" s="4" t="n"/>
      <c r="E27" s="4" t="n"/>
      <c r="F27" t="str">
        <f>IF(OR(C27="",E27=""),"",E27-C27)</f>
        <v/>
      </c>
      <c r="G27" t="str">
        <f>IF(OR(C27="",E27=""),"",NETWORKDAYS(C27,E27)-1)</f>
        <v/>
      </c>
      <c r="H27" t="str">
        <f>IF(F27="","",MAX(0,F27-D27))</f>
        <v/>
      </c>
      <c r="I27">
        <f>IF(F27="",0,F27)</f>
        <v>0</v>
      </c>
    </row>
    <row r="28">
      <c r="C28" s="4" t="n"/>
      <c r="E28" s="4" t="n"/>
      <c r="F28" t="str">
        <f>IF(OR(C28="",E28=""),"",E28-C28)</f>
        <v/>
      </c>
      <c r="G28" t="str">
        <f>IF(OR(C28="",E28=""),"",NETWORKDAYS(C28,E28)-1)</f>
        <v/>
      </c>
      <c r="H28" t="str">
        <f>IF(F28="","",MAX(0,F28-D28))</f>
        <v/>
      </c>
      <c r="I28">
        <f>IF(F28="",0,F28)</f>
        <v>0</v>
      </c>
    </row>
    <row r="29">
      <c r="C29" s="4" t="n"/>
      <c r="E29" s="4" t="n"/>
      <c r="F29" t="str">
        <f>IF(OR(C29="",E29=""),"",E29-C29)</f>
        <v/>
      </c>
      <c r="G29" t="str">
        <f>IF(OR(C29="",E29=""),"",NETWORKDAYS(C29,E29)-1)</f>
        <v/>
      </c>
      <c r="H29" t="str">
        <f>IF(F29="","",MAX(0,F29-D29))</f>
        <v/>
      </c>
      <c r="I29">
        <f>IF(F29="",0,F29)</f>
        <v>0</v>
      </c>
    </row>
    <row r="30">
      <c r="C30" s="4" t="n"/>
      <c r="E30" s="4" t="n"/>
      <c r="F30" t="str">
        <f>IF(OR(C30="",E30=""),"",E30-C30)</f>
        <v/>
      </c>
      <c r="G30" t="str">
        <f>IF(OR(C30="",E30=""),"",NETWORKDAYS(C30,E30)-1)</f>
        <v/>
      </c>
      <c r="H30" t="str">
        <f>IF(F30="","",MAX(0,F30-D30))</f>
        <v/>
      </c>
      <c r="I30">
        <f>IF(F30="",0,F30)</f>
        <v>0</v>
      </c>
    </row>
    <row r="31">
      <c r="C31" s="4" t="n"/>
      <c r="E31" s="4" t="n"/>
      <c r="F31" t="str">
        <f>IF(OR(C31="",E31=""),"",E31-C31)</f>
        <v/>
      </c>
      <c r="G31" t="str">
        <f>IF(OR(C31="",E31=""),"",NETWORKDAYS(C31,E31)-1)</f>
        <v/>
      </c>
      <c r="H31" t="str">
        <f>IF(F31="","",MAX(0,F31-D31))</f>
        <v/>
      </c>
      <c r="I31">
        <f>IF(F31="",0,F31)</f>
        <v>0</v>
      </c>
    </row>
    <row r="32">
      <c r="C32" s="4" t="n"/>
      <c r="E32" s="4" t="n"/>
      <c r="F32" t="str">
        <f>IF(OR(C32="",E32=""),"",E32-C32)</f>
        <v/>
      </c>
      <c r="G32" t="str">
        <f>IF(OR(C32="",E32=""),"",NETWORKDAYS(C32,E32)-1)</f>
        <v/>
      </c>
      <c r="H32" t="str">
        <f>IF(F32="","",MAX(0,F32-D32))</f>
        <v/>
      </c>
      <c r="I32">
        <f>IF(F32="",0,F32)</f>
        <v>0</v>
      </c>
    </row>
    <row r="33">
      <c r="C33" s="4" t="n"/>
      <c r="E33" s="4" t="n"/>
      <c r="F33" t="str">
        <f>IF(OR(C33="",E33=""),"",E33-C33)</f>
        <v/>
      </c>
      <c r="G33" t="str">
        <f>IF(OR(C33="",E33=""),"",NETWORKDAYS(C33,E33)-1)</f>
        <v/>
      </c>
      <c r="H33" t="str">
        <f>IF(F33="","",MAX(0,F33-D33))</f>
        <v/>
      </c>
      <c r="I33">
        <f>IF(F33="",0,F33)</f>
        <v>0</v>
      </c>
    </row>
    <row r="34">
      <c r="C34" s="4" t="n"/>
      <c r="E34" s="4" t="n"/>
      <c r="F34" t="str">
        <f>IF(OR(C34="",E34=""),"",E34-C34)</f>
        <v/>
      </c>
      <c r="G34" t="str">
        <f>IF(OR(C34="",E34=""),"",NETWORKDAYS(C34,E34)-1)</f>
        <v/>
      </c>
      <c r="H34" t="str">
        <f>IF(F34="","",MAX(0,F34-D34))</f>
        <v/>
      </c>
      <c r="I34">
        <f>IF(F34="",0,F34)</f>
        <v>0</v>
      </c>
    </row>
    <row r="35">
      <c r="C35" s="4" t="n"/>
      <c r="E35" s="4" t="n"/>
      <c r="F35" t="str">
        <f>IF(OR(C35="",E35=""),"",E35-C35)</f>
        <v/>
      </c>
      <c r="G35" t="str">
        <f>IF(OR(C35="",E35=""),"",NETWORKDAYS(C35,E35)-1)</f>
        <v/>
      </c>
      <c r="H35" t="str">
        <f>IF(F35="","",MAX(0,F35-D35))</f>
        <v/>
      </c>
      <c r="I35">
        <f>IF(F35="",0,F35)</f>
        <v>0</v>
      </c>
    </row>
    <row r="36">
      <c r="C36" s="4" t="n"/>
      <c r="E36" s="4" t="n"/>
      <c r="F36" t="str">
        <f>IF(OR(C36="",E36=""),"",E36-C36)</f>
        <v/>
      </c>
      <c r="G36" t="str">
        <f>IF(OR(C36="",E36=""),"",NETWORKDAYS(C36,E36)-1)</f>
        <v/>
      </c>
      <c r="H36" t="str">
        <f>IF(F36="","",MAX(0,F36-D36))</f>
        <v/>
      </c>
      <c r="I36">
        <f>IF(F36="",0,F36)</f>
        <v>0</v>
      </c>
    </row>
    <row r="37">
      <c r="C37" s="4" t="n"/>
      <c r="E37" s="4" t="n"/>
      <c r="F37" t="str">
        <f>IF(OR(C37="",E37=""),"",E37-C37)</f>
        <v/>
      </c>
      <c r="G37" t="str">
        <f>IF(OR(C37="",E37=""),"",NETWORKDAYS(C37,E37)-1)</f>
        <v/>
      </c>
      <c r="H37" t="str">
        <f>IF(F37="","",MAX(0,F37-D37))</f>
        <v/>
      </c>
      <c r="I37">
        <f>IF(F37="",0,F37)</f>
        <v>0</v>
      </c>
    </row>
    <row r="38">
      <c r="C38" s="4" t="n"/>
      <c r="E38" s="4" t="n"/>
      <c r="F38" t="str">
        <f>IF(OR(C38="",E38=""),"",E38-C38)</f>
        <v/>
      </c>
      <c r="G38" t="str">
        <f>IF(OR(C38="",E38=""),"",NETWORKDAYS(C38,E38)-1)</f>
        <v/>
      </c>
      <c r="H38" t="str">
        <f>IF(F38="","",MAX(0,F38-D38))</f>
        <v/>
      </c>
      <c r="I38">
        <f>IF(F38="",0,F38)</f>
        <v>0</v>
      </c>
    </row>
    <row r="39">
      <c r="C39" s="4" t="n"/>
      <c r="E39" s="4" t="n"/>
      <c r="F39" t="str">
        <f>IF(OR(C39="",E39=""),"",E39-C39)</f>
        <v/>
      </c>
      <c r="G39" t="str">
        <f>IF(OR(C39="",E39=""),"",NETWORKDAYS(C39,E39)-1)</f>
        <v/>
      </c>
      <c r="H39" t="str">
        <f>IF(F39="","",MAX(0,F39-D39))</f>
        <v/>
      </c>
      <c r="I39">
        <f>IF(F39="",0,F39)</f>
        <v>0</v>
      </c>
    </row>
    <row r="40">
      <c r="C40" s="4" t="n"/>
      <c r="E40" s="4" t="n"/>
      <c r="F40" t="str">
        <f>IF(OR(C40="",E40=""),"",E40-C40)</f>
        <v/>
      </c>
      <c r="G40" t="str">
        <f>IF(OR(C40="",E40=""),"",NETWORKDAYS(C40,E40)-1)</f>
        <v/>
      </c>
      <c r="H40" t="str">
        <f>IF(F40="","",MAX(0,F40-D40))</f>
        <v/>
      </c>
      <c r="I40">
        <f>IF(F40="",0,F40)</f>
        <v>0</v>
      </c>
    </row>
    <row r="41">
      <c r="C41" s="4" t="n"/>
      <c r="E41" s="4" t="n"/>
      <c r="F41" t="str">
        <f>IF(OR(C41="",E41=""),"",E41-C41)</f>
        <v/>
      </c>
      <c r="G41" t="str">
        <f>IF(OR(C41="",E41=""),"",NETWORKDAYS(C41,E41)-1)</f>
        <v/>
      </c>
      <c r="H41" t="str">
        <f>IF(F41="","",MAX(0,F41-D41))</f>
        <v/>
      </c>
      <c r="I41">
        <f>IF(F41="",0,F41)</f>
        <v>0</v>
      </c>
    </row>
    <row r="42">
      <c r="C42" s="4" t="n"/>
      <c r="E42" s="4" t="n"/>
      <c r="F42" t="str">
        <f>IF(OR(C42="",E42=""),"",E42-C42)</f>
        <v/>
      </c>
      <c r="G42" t="str">
        <f>IF(OR(C42="",E42=""),"",NETWORKDAYS(C42,E42)-1)</f>
        <v/>
      </c>
      <c r="H42" t="str">
        <f>IF(F42="","",MAX(0,F42-D42))</f>
        <v/>
      </c>
      <c r="I42">
        <f>IF(F42="",0,F42)</f>
        <v>0</v>
      </c>
    </row>
    <row r="43">
      <c r="C43" s="4" t="n"/>
      <c r="E43" s="4" t="n"/>
      <c r="F43" t="str">
        <f>IF(OR(C43="",E43=""),"",E43-C43)</f>
        <v/>
      </c>
      <c r="G43" t="str">
        <f>IF(OR(C43="",E43=""),"",NETWORKDAYS(C43,E43)-1)</f>
        <v/>
      </c>
      <c r="H43" t="str">
        <f>IF(F43="","",MAX(0,F43-D43))</f>
        <v/>
      </c>
      <c r="I43">
        <f>IF(F43="",0,F43)</f>
        <v>0</v>
      </c>
    </row>
    <row r="44">
      <c r="C44" s="4" t="n"/>
      <c r="E44" s="4" t="n"/>
      <c r="F44" t="str">
        <f>IF(OR(C44="",E44=""),"",E44-C44)</f>
        <v/>
      </c>
      <c r="G44" t="str">
        <f>IF(OR(C44="",E44=""),"",NETWORKDAYS(C44,E44)-1)</f>
        <v/>
      </c>
      <c r="H44" t="str">
        <f>IF(F44="","",MAX(0,F44-D44))</f>
        <v/>
      </c>
      <c r="I44">
        <f>IF(F44="",0,F44)</f>
        <v>0</v>
      </c>
    </row>
    <row r="45">
      <c r="C45" s="4" t="n"/>
      <c r="E45" s="4" t="n"/>
      <c r="F45" t="str">
        <f>IF(OR(C45="",E45=""),"",E45-C45)</f>
        <v/>
      </c>
      <c r="G45" t="str">
        <f>IF(OR(C45="",E45=""),"",NETWORKDAYS(C45,E45)-1)</f>
        <v/>
      </c>
      <c r="H45" t="str">
        <f>IF(F45="","",MAX(0,F45-D45))</f>
        <v/>
      </c>
      <c r="I45">
        <f>IF(F45="",0,F45)</f>
        <v>0</v>
      </c>
    </row>
    <row r="46">
      <c r="C46" s="4" t="n"/>
      <c r="E46" s="4" t="n"/>
      <c r="F46" t="str">
        <f>IF(OR(C46="",E46=""),"",E46-C46)</f>
        <v/>
      </c>
      <c r="G46" t="str">
        <f>IF(OR(C46="",E46=""),"",NETWORKDAYS(C46,E46)-1)</f>
        <v/>
      </c>
      <c r="H46" t="str">
        <f>IF(F46="","",MAX(0,F46-D46))</f>
        <v/>
      </c>
      <c r="I46">
        <f>IF(F46="",0,F46)</f>
        <v>0</v>
      </c>
    </row>
    <row r="47">
      <c r="C47" s="4" t="n"/>
      <c r="E47" s="4" t="n"/>
      <c r="F47" t="str">
        <f>IF(OR(C47="",E47=""),"",E47-C47)</f>
        <v/>
      </c>
      <c r="G47" t="str">
        <f>IF(OR(C47="",E47=""),"",NETWORKDAYS(C47,E47)-1)</f>
        <v/>
      </c>
      <c r="H47" t="str">
        <f>IF(F47="","",MAX(0,F47-D47))</f>
        <v/>
      </c>
      <c r="I47">
        <f>IF(F47="",0,F47)</f>
        <v>0</v>
      </c>
    </row>
    <row r="48">
      <c r="C48" s="4" t="n"/>
      <c r="E48" s="4" t="n"/>
      <c r="F48" t="str">
        <f>IF(OR(C48="",E48=""),"",E48-C48)</f>
        <v/>
      </c>
      <c r="G48" t="str">
        <f>IF(OR(C48="",E48=""),"",NETWORKDAYS(C48,E48)-1)</f>
        <v/>
      </c>
      <c r="H48" t="str">
        <f>IF(F48="","",MAX(0,F48-D48))</f>
        <v/>
      </c>
      <c r="I48">
        <f>IF(F48="",0,F48)</f>
        <v>0</v>
      </c>
    </row>
    <row r="49">
      <c r="C49" s="4" t="n"/>
      <c r="E49" s="4" t="n"/>
      <c r="F49" t="str">
        <f>IF(OR(C49="",E49=""),"",E49-C49)</f>
        <v/>
      </c>
      <c r="G49" t="str">
        <f>IF(OR(C49="",E49=""),"",NETWORKDAYS(C49,E49)-1)</f>
        <v/>
      </c>
      <c r="H49" t="str">
        <f>IF(F49="","",MAX(0,F49-D49))</f>
        <v/>
      </c>
      <c r="I49">
        <f>IF(F49="",0,F49)</f>
        <v>0</v>
      </c>
    </row>
    <row r="50">
      <c r="C50" s="4" t="n"/>
      <c r="E50" s="4" t="n"/>
      <c r="F50" t="str">
        <f>IF(OR(C50="",E50=""),"",E50-C50)</f>
        <v/>
      </c>
      <c r="G50" t="str">
        <f>IF(OR(C50="",E50=""),"",NETWORKDAYS(C50,E50)-1)</f>
        <v/>
      </c>
      <c r="H50" t="str">
        <f>IF(F50="","",MAX(0,F50-D50))</f>
        <v/>
      </c>
      <c r="I50">
        <f>IF(F50="",0,F50)</f>
        <v>0</v>
      </c>
    </row>
    <row r="51">
      <c r="C51" s="4" t="n"/>
      <c r="E51" s="4" t="n"/>
      <c r="F51" t="str">
        <f>IF(OR(C51="",E51=""),"",E51-C51)</f>
        <v/>
      </c>
      <c r="G51" t="str">
        <f>IF(OR(C51="",E51=""),"",NETWORKDAYS(C51,E51)-1)</f>
        <v/>
      </c>
      <c r="H51" t="str">
        <f>IF(F51="","",MAX(0,F51-D51))</f>
        <v/>
      </c>
      <c r="I51">
        <f>IF(F51="",0,F51)</f>
        <v>0</v>
      </c>
    </row>
    <row r="52">
      <c r="C52" s="4" t="n"/>
      <c r="E52" s="4" t="n"/>
      <c r="F52" t="str">
        <f>IF(OR(C52="",E52=""),"",E52-C52)</f>
        <v/>
      </c>
      <c r="G52" t="str">
        <f>IF(OR(C52="",E52=""),"",NETWORKDAYS(C52,E52)-1)</f>
        <v/>
      </c>
      <c r="H52" t="str">
        <f>IF(F52="","",MAX(0,F52-D52))</f>
        <v/>
      </c>
      <c r="I52">
        <f>IF(F52="",0,F52)</f>
        <v>0</v>
      </c>
    </row>
    <row r="53">
      <c r="C53" s="4" t="n"/>
      <c r="E53" s="4" t="n"/>
      <c r="F53" t="str">
        <f>IF(OR(C53="",E53=""),"",E53-C53)</f>
        <v/>
      </c>
      <c r="G53" t="str">
        <f>IF(OR(C53="",E53=""),"",NETWORKDAYS(C53,E53)-1)</f>
        <v/>
      </c>
      <c r="H53" t="str">
        <f>IF(F53="","",MAX(0,F53-D53))</f>
        <v/>
      </c>
      <c r="I53">
        <f>IF(F53="",0,F53)</f>
        <v>0</v>
      </c>
    </row>
    <row r="54">
      <c r="C54" s="4" t="n"/>
      <c r="E54" s="4" t="n"/>
      <c r="F54" t="str">
        <f>IF(OR(C54="",E54=""),"",E54-C54)</f>
        <v/>
      </c>
      <c r="G54" t="str">
        <f>IF(OR(C54="",E54=""),"",NETWORKDAYS(C54,E54)-1)</f>
        <v/>
      </c>
      <c r="H54" t="str">
        <f>IF(F54="","",MAX(0,F54-D54))</f>
        <v/>
      </c>
      <c r="I54">
        <f>IF(F54="",0,F54)</f>
        <v>0</v>
      </c>
    </row>
    <row r="55">
      <c r="C55" s="4" t="n"/>
      <c r="E55" s="4" t="n"/>
      <c r="F55" t="str">
        <f>IF(OR(C55="",E55=""),"",E55-C55)</f>
        <v/>
      </c>
      <c r="G55" t="str">
        <f>IF(OR(C55="",E55=""),"",NETWORKDAYS(C55,E55)-1)</f>
        <v/>
      </c>
      <c r="H55" t="str">
        <f>IF(F55="","",MAX(0,F55-D55))</f>
        <v/>
      </c>
      <c r="I55">
        <f>IF(F55="",0,F55)</f>
        <v>0</v>
      </c>
    </row>
    <row r="56">
      <c r="C56" s="4" t="n"/>
      <c r="E56" s="4" t="n"/>
      <c r="F56" t="str">
        <f>IF(OR(C56="",E56=""),"",E56-C56)</f>
        <v/>
      </c>
      <c r="G56" t="str">
        <f>IF(OR(C56="",E56=""),"",NETWORKDAYS(C56,E56)-1)</f>
        <v/>
      </c>
      <c r="H56" t="str">
        <f>IF(F56="","",MAX(0,F56-D56))</f>
        <v/>
      </c>
      <c r="I56">
        <f>IF(F56="",0,F56)</f>
        <v>0</v>
      </c>
    </row>
    <row r="57">
      <c r="C57" s="4" t="n"/>
      <c r="E57" s="4" t="n"/>
      <c r="F57" t="str">
        <f>IF(OR(C57="",E57=""),"",E57-C57)</f>
        <v/>
      </c>
      <c r="G57" t="str">
        <f>IF(OR(C57="",E57=""),"",NETWORKDAYS(C57,E57)-1)</f>
        <v/>
      </c>
      <c r="H57" t="str">
        <f>IF(F57="","",MAX(0,F57-D57))</f>
        <v/>
      </c>
      <c r="I57">
        <f>IF(F57="",0,F57)</f>
        <v>0</v>
      </c>
    </row>
    <row r="58">
      <c r="C58" s="4" t="n"/>
      <c r="E58" s="4" t="n"/>
      <c r="F58" t="str">
        <f>IF(OR(C58="",E58=""),"",E58-C58)</f>
        <v/>
      </c>
      <c r="G58" t="str">
        <f>IF(OR(C58="",E58=""),"",NETWORKDAYS(C58,E58)-1)</f>
        <v/>
      </c>
      <c r="H58" t="str">
        <f>IF(F58="","",MAX(0,F58-D58))</f>
        <v/>
      </c>
      <c r="I58">
        <f>IF(F58="",0,F58)</f>
        <v>0</v>
      </c>
    </row>
    <row r="59">
      <c r="C59" s="4" t="n"/>
      <c r="E59" s="4" t="n"/>
      <c r="F59" t="str">
        <f>IF(OR(C59="",E59=""),"",E59-C59)</f>
        <v/>
      </c>
      <c r="G59" t="str">
        <f>IF(OR(C59="",E59=""),"",NETWORKDAYS(C59,E59)-1)</f>
        <v/>
      </c>
      <c r="H59" t="str">
        <f>IF(F59="","",MAX(0,F59-D59))</f>
        <v/>
      </c>
      <c r="I59">
        <f>IF(F59="",0,F59)</f>
        <v>0</v>
      </c>
    </row>
    <row r="60">
      <c r="C60" s="4" t="n"/>
      <c r="E60" s="4" t="n"/>
      <c r="F60" t="str">
        <f>IF(OR(C60="",E60=""),"",E60-C60)</f>
        <v/>
      </c>
      <c r="G60" t="str">
        <f>IF(OR(C60="",E60=""),"",NETWORKDAYS(C60,E60)-1)</f>
        <v/>
      </c>
      <c r="H60" t="str">
        <f>IF(F60="","",MAX(0,F60-D60))</f>
        <v/>
      </c>
      <c r="I60">
        <f>IF(F60="",0,F60)</f>
        <v>0</v>
      </c>
    </row>
    <row r="61">
      <c r="C61" s="4" t="n"/>
      <c r="E61" s="4" t="n"/>
      <c r="F61" t="str">
        <f>IF(OR(C61="",E61=""),"",E61-C61)</f>
        <v/>
      </c>
      <c r="G61" t="str">
        <f>IF(OR(C61="",E61=""),"",NETWORKDAYS(C61,E61)-1)</f>
        <v/>
      </c>
      <c r="H61" t="str">
        <f>IF(F61="","",MAX(0,F61-D61))</f>
        <v/>
      </c>
      <c r="I61">
        <f>IF(F61="",0,F61)</f>
        <v>0</v>
      </c>
    </row>
    <row r="62">
      <c r="C62" s="4" t="n"/>
      <c r="E62" s="4" t="n"/>
      <c r="F62" t="str">
        <f>IF(OR(C62="",E62=""),"",E62-C62)</f>
        <v/>
      </c>
      <c r="G62" t="str">
        <f>IF(OR(C62="",E62=""),"",NETWORKDAYS(C62,E62)-1)</f>
        <v/>
      </c>
      <c r="H62" t="str">
        <f>IF(F62="","",MAX(0,F62-D62))</f>
        <v/>
      </c>
      <c r="I62">
        <f>IF(F62="",0,F62)</f>
        <v>0</v>
      </c>
    </row>
    <row r="63">
      <c r="C63" s="4" t="n"/>
      <c r="E63" s="4" t="n"/>
      <c r="F63" t="str">
        <f>IF(OR(C63="",E63=""),"",E63-C63)</f>
        <v/>
      </c>
      <c r="G63" t="str">
        <f>IF(OR(C63="",E63=""),"",NETWORKDAYS(C63,E63)-1)</f>
        <v/>
      </c>
      <c r="H63" t="str">
        <f>IF(F63="","",MAX(0,F63-D63))</f>
        <v/>
      </c>
      <c r="I63">
        <f>IF(F63="",0,F63)</f>
        <v>0</v>
      </c>
    </row>
    <row r="64">
      <c r="C64" s="4" t="n"/>
      <c r="E64" s="4" t="n"/>
      <c r="F64" t="str">
        <f>IF(OR(C64="",E64=""),"",E64-C64)</f>
        <v/>
      </c>
      <c r="G64" t="str">
        <f>IF(OR(C64="",E64=""),"",NETWORKDAYS(C64,E64)-1)</f>
        <v/>
      </c>
      <c r="H64" t="str">
        <f>IF(F64="","",MAX(0,F64-D64))</f>
        <v/>
      </c>
      <c r="I64">
        <f>IF(F64="",0,F64)</f>
        <v>0</v>
      </c>
    </row>
    <row r="65">
      <c r="C65" s="4" t="n"/>
      <c r="E65" s="4" t="n"/>
      <c r="F65" t="str">
        <f>IF(OR(C65="",E65=""),"",E65-C65)</f>
        <v/>
      </c>
      <c r="G65" t="str">
        <f>IF(OR(C65="",E65=""),"",NETWORKDAYS(C65,E65)-1)</f>
        <v/>
      </c>
      <c r="H65" t="str">
        <f>IF(F65="","",MAX(0,F65-D65))</f>
        <v/>
      </c>
      <c r="I65">
        <f>IF(F65="",0,F65)</f>
        <v>0</v>
      </c>
    </row>
    <row r="66">
      <c r="C66" s="4" t="n"/>
      <c r="E66" s="4" t="n"/>
      <c r="F66" t="str">
        <f>IF(OR(C66="",E66=""),"",E66-C66)</f>
        <v/>
      </c>
      <c r="G66" t="str">
        <f>IF(OR(C66="",E66=""),"",NETWORKDAYS(C66,E66)-1)</f>
        <v/>
      </c>
      <c r="H66" t="str">
        <f>IF(F66="","",MAX(0,F66-D66))</f>
        <v/>
      </c>
      <c r="I66">
        <f>IF(F66="",0,F66)</f>
        <v>0</v>
      </c>
    </row>
    <row r="67">
      <c r="C67" s="4" t="n"/>
      <c r="E67" s="4" t="n"/>
      <c r="F67" t="str">
        <f>IF(OR(C67="",E67=""),"",E67-C67)</f>
        <v/>
      </c>
      <c r="G67" t="str">
        <f>IF(OR(C67="",E67=""),"",NETWORKDAYS(C67,E67)-1)</f>
        <v/>
      </c>
      <c r="H67" t="str">
        <f>IF(F67="","",MAX(0,F67-D67))</f>
        <v/>
      </c>
      <c r="I67">
        <f>IF(F67="",0,F67)</f>
        <v>0</v>
      </c>
    </row>
    <row r="68">
      <c r="C68" s="4" t="n"/>
      <c r="E68" s="4" t="n"/>
      <c r="F68" t="str">
        <f>IF(OR(C68="",E68=""),"",E68-C68)</f>
        <v/>
      </c>
      <c r="G68" t="str">
        <f>IF(OR(C68="",E68=""),"",NETWORKDAYS(C68,E68)-1)</f>
        <v/>
      </c>
      <c r="H68" t="str">
        <f>IF(F68="","",MAX(0,F68-D68))</f>
        <v/>
      </c>
      <c r="I68">
        <f>IF(F68="",0,F68)</f>
        <v>0</v>
      </c>
    </row>
    <row r="69">
      <c r="C69" s="4" t="n"/>
      <c r="E69" s="4" t="n"/>
      <c r="F69" t="str">
        <f>IF(OR(C69="",E69=""),"",E69-C69)</f>
        <v/>
      </c>
      <c r="G69" t="str">
        <f>IF(OR(C69="",E69=""),"",NETWORKDAYS(C69,E69)-1)</f>
        <v/>
      </c>
      <c r="H69" t="str">
        <f>IF(F69="","",MAX(0,F69-D69))</f>
        <v/>
      </c>
      <c r="I69">
        <f>IF(F69="",0,F69)</f>
        <v>0</v>
      </c>
    </row>
    <row r="70">
      <c r="C70" s="4" t="n"/>
      <c r="E70" s="4" t="n"/>
      <c r="F70" t="str">
        <f>IF(OR(C70="",E70=""),"",E70-C70)</f>
        <v/>
      </c>
      <c r="G70" t="str">
        <f>IF(OR(C70="",E70=""),"",NETWORKDAYS(C70,E70)-1)</f>
        <v/>
      </c>
      <c r="H70" t="str">
        <f>IF(F70="","",MAX(0,F70-D70))</f>
        <v/>
      </c>
      <c r="I70">
        <f>IF(F70="",0,F70)</f>
        <v>0</v>
      </c>
    </row>
    <row r="71">
      <c r="C71" s="4" t="n"/>
      <c r="E71" s="4" t="n"/>
      <c r="F71" t="str">
        <f>IF(OR(C71="",E71=""),"",E71-C71)</f>
        <v/>
      </c>
      <c r="G71" t="str">
        <f>IF(OR(C71="",E71=""),"",NETWORKDAYS(C71,E71)-1)</f>
        <v/>
      </c>
      <c r="H71" t="str">
        <f>IF(F71="","",MAX(0,F71-D71))</f>
        <v/>
      </c>
      <c r="I71">
        <f>IF(F71="",0,F71)</f>
        <v>0</v>
      </c>
    </row>
    <row r="72">
      <c r="C72" s="4" t="n"/>
      <c r="E72" s="4" t="n"/>
      <c r="F72" t="str">
        <f>IF(OR(C72="",E72=""),"",E72-C72)</f>
        <v/>
      </c>
      <c r="G72" t="str">
        <f>IF(OR(C72="",E72=""),"",NETWORKDAYS(C72,E72)-1)</f>
        <v/>
      </c>
      <c r="H72" t="str">
        <f>IF(F72="","",MAX(0,F72-D72))</f>
        <v/>
      </c>
      <c r="I72">
        <f>IF(F72="",0,F72)</f>
        <v>0</v>
      </c>
    </row>
    <row r="73">
      <c r="C73" s="4" t="n"/>
      <c r="E73" s="4" t="n"/>
      <c r="F73" t="str">
        <f>IF(OR(C73="",E73=""),"",E73-C73)</f>
        <v/>
      </c>
      <c r="G73" t="str">
        <f>IF(OR(C73="",E73=""),"",NETWORKDAYS(C73,E73)-1)</f>
        <v/>
      </c>
      <c r="H73" t="str">
        <f>IF(F73="","",MAX(0,F73-D73))</f>
        <v/>
      </c>
      <c r="I73">
        <f>IF(F73="",0,F73)</f>
        <v>0</v>
      </c>
    </row>
    <row r="74">
      <c r="C74" s="4" t="n"/>
      <c r="E74" s="4" t="n"/>
      <c r="F74" t="str">
        <f>IF(OR(C74="",E74=""),"",E74-C74)</f>
        <v/>
      </c>
      <c r="G74" t="str">
        <f>IF(OR(C74="",E74=""),"",NETWORKDAYS(C74,E74)-1)</f>
        <v/>
      </c>
      <c r="H74" t="str">
        <f>IF(F74="","",MAX(0,F74-D74))</f>
        <v/>
      </c>
      <c r="I74">
        <f>IF(F74="",0,F74)</f>
        <v>0</v>
      </c>
    </row>
    <row r="75">
      <c r="C75" s="4" t="n"/>
      <c r="E75" s="4" t="n"/>
      <c r="F75" t="str">
        <f>IF(OR(C75="",E75=""),"",E75-C75)</f>
        <v/>
      </c>
      <c r="G75" t="str">
        <f>IF(OR(C75="",E75=""),"",NETWORKDAYS(C75,E75)-1)</f>
        <v/>
      </c>
      <c r="H75" t="str">
        <f>IF(F75="","",MAX(0,F75-D75))</f>
        <v/>
      </c>
      <c r="I75">
        <f>IF(F75="",0,F75)</f>
        <v>0</v>
      </c>
    </row>
    <row r="76">
      <c r="C76" s="4" t="n"/>
      <c r="E76" s="4" t="n"/>
      <c r="F76" t="str">
        <f>IF(OR(C76="",E76=""),"",E76-C76)</f>
        <v/>
      </c>
      <c r="G76" t="str">
        <f>IF(OR(C76="",E76=""),"",NETWORKDAYS(C76,E76)-1)</f>
        <v/>
      </c>
      <c r="H76" t="str">
        <f>IF(F76="","",MAX(0,F76-D76))</f>
        <v/>
      </c>
      <c r="I76">
        <f>IF(F76="",0,F76)</f>
        <v>0</v>
      </c>
    </row>
    <row r="77">
      <c r="C77" s="4" t="n"/>
      <c r="E77" s="4" t="n"/>
      <c r="F77" t="str">
        <f>IF(OR(C77="",E77=""),"",E77-C77)</f>
        <v/>
      </c>
      <c r="G77" t="str">
        <f>IF(OR(C77="",E77=""),"",NETWORKDAYS(C77,E77)-1)</f>
        <v/>
      </c>
      <c r="H77" t="str">
        <f>IF(F77="","",MAX(0,F77-D77))</f>
        <v/>
      </c>
      <c r="I77">
        <f>IF(F77="",0,F77)</f>
        <v>0</v>
      </c>
    </row>
    <row r="78">
      <c r="C78" s="4" t="n"/>
      <c r="E78" s="4" t="n"/>
      <c r="F78" t="str">
        <f>IF(OR(C78="",E78=""),"",E78-C78)</f>
        <v/>
      </c>
      <c r="G78" t="str">
        <f>IF(OR(C78="",E78=""),"",NETWORKDAYS(C78,E78)-1)</f>
        <v/>
      </c>
      <c r="H78" t="str">
        <f>IF(F78="","",MAX(0,F78-D78))</f>
        <v/>
      </c>
      <c r="I78">
        <f>IF(F78="",0,F78)</f>
        <v>0</v>
      </c>
    </row>
    <row r="79">
      <c r="C79" s="4" t="n"/>
      <c r="E79" s="4" t="n"/>
      <c r="F79" t="str">
        <f>IF(OR(C79="",E79=""),"",E79-C79)</f>
        <v/>
      </c>
      <c r="G79" t="str">
        <f>IF(OR(C79="",E79=""),"",NETWORKDAYS(C79,E79)-1)</f>
        <v/>
      </c>
      <c r="H79" t="str">
        <f>IF(F79="","",MAX(0,F79-D79))</f>
        <v/>
      </c>
      <c r="I79">
        <f>IF(F79="",0,F79)</f>
        <v>0</v>
      </c>
    </row>
    <row r="80">
      <c r="C80" s="4" t="n"/>
      <c r="E80" s="4" t="n"/>
      <c r="F80" t="str">
        <f>IF(OR(C80="",E80=""),"",E80-C80)</f>
        <v/>
      </c>
      <c r="G80" t="str">
        <f>IF(OR(C80="",E80=""),"",NETWORKDAYS(C80,E80)-1)</f>
        <v/>
      </c>
      <c r="H80" t="str">
        <f>IF(F80="","",MAX(0,F80-D80))</f>
        <v/>
      </c>
      <c r="I80">
        <f>IF(F80="",0,F80)</f>
        <v>0</v>
      </c>
    </row>
    <row r="81">
      <c r="C81" s="4" t="n"/>
      <c r="E81" s="4" t="n"/>
      <c r="F81" t="str">
        <f>IF(OR(C81="",E81=""),"",E81-C81)</f>
        <v/>
      </c>
      <c r="G81" t="str">
        <f>IF(OR(C81="",E81=""),"",NETWORKDAYS(C81,E81)-1)</f>
        <v/>
      </c>
      <c r="H81" t="str">
        <f>IF(F81="","",MAX(0,F81-D81))</f>
        <v/>
      </c>
      <c r="I81">
        <f>IF(F81="",0,F81)</f>
        <v>0</v>
      </c>
    </row>
    <row r="82">
      <c r="C82" s="4" t="n"/>
      <c r="E82" s="4" t="n"/>
      <c r="F82" t="str">
        <f>IF(OR(C82="",E82=""),"",E82-C82)</f>
        <v/>
      </c>
      <c r="G82" t="str">
        <f>IF(OR(C82="",E82=""),"",NETWORKDAYS(C82,E82)-1)</f>
        <v/>
      </c>
      <c r="H82" t="str">
        <f>IF(F82="","",MAX(0,F82-D82))</f>
        <v/>
      </c>
      <c r="I82">
        <f>IF(F82="",0,F82)</f>
        <v>0</v>
      </c>
    </row>
    <row r="83">
      <c r="C83" s="4" t="n"/>
      <c r="E83" s="4" t="n"/>
      <c r="F83" t="str">
        <f>IF(OR(C83="",E83=""),"",E83-C83)</f>
        <v/>
      </c>
      <c r="G83" t="str">
        <f>IF(OR(C83="",E83=""),"",NETWORKDAYS(C83,E83)-1)</f>
        <v/>
      </c>
      <c r="H83" t="str">
        <f>IF(F83="","",MAX(0,F83-D83))</f>
        <v/>
      </c>
      <c r="I83">
        <f>IF(F83="",0,F83)</f>
        <v>0</v>
      </c>
    </row>
    <row r="84">
      <c r="C84" s="4" t="n"/>
      <c r="E84" s="4" t="n"/>
      <c r="F84" t="str">
        <f>IF(OR(C84="",E84=""),"",E84-C84)</f>
        <v/>
      </c>
      <c r="G84" t="str">
        <f>IF(OR(C84="",E84=""),"",NETWORKDAYS(C84,E84)-1)</f>
        <v/>
      </c>
      <c r="H84" t="str">
        <f>IF(F84="","",MAX(0,F84-D84))</f>
        <v/>
      </c>
      <c r="I84">
        <f>IF(F84="",0,F84)</f>
        <v>0</v>
      </c>
    </row>
    <row r="85">
      <c r="C85" s="4" t="n"/>
      <c r="E85" s="4" t="n"/>
      <c r="F85" t="str">
        <f>IF(OR(C85="",E85=""),"",E85-C85)</f>
        <v/>
      </c>
      <c r="G85" t="str">
        <f>IF(OR(C85="",E85=""),"",NETWORKDAYS(C85,E85)-1)</f>
        <v/>
      </c>
      <c r="H85" t="str">
        <f>IF(F85="","",MAX(0,F85-D85))</f>
        <v/>
      </c>
      <c r="I85">
        <f>IF(F85="",0,F85)</f>
        <v>0</v>
      </c>
    </row>
    <row r="86">
      <c r="C86" s="4" t="n"/>
      <c r="E86" s="4" t="n"/>
      <c r="F86" t="str">
        <f>IF(OR(C86="",E86=""),"",E86-C86)</f>
        <v/>
      </c>
      <c r="G86" t="str">
        <f>IF(OR(C86="",E86=""),"",NETWORKDAYS(C86,E86)-1)</f>
        <v/>
      </c>
      <c r="H86" t="str">
        <f>IF(F86="","",MAX(0,F86-D86))</f>
        <v/>
      </c>
      <c r="I86">
        <f>IF(F86="",0,F86)</f>
        <v>0</v>
      </c>
    </row>
    <row r="87">
      <c r="C87" s="4" t="n"/>
      <c r="E87" s="4" t="n"/>
      <c r="F87" t="str">
        <f>IF(OR(C87="",E87=""),"",E87-C87)</f>
        <v/>
      </c>
      <c r="G87" t="str">
        <f>IF(OR(C87="",E87=""),"",NETWORKDAYS(C87,E87)-1)</f>
        <v/>
      </c>
      <c r="H87" t="str">
        <f>IF(F87="","",MAX(0,F87-D87))</f>
        <v/>
      </c>
      <c r="I87">
        <f>IF(F87="",0,F87)</f>
        <v>0</v>
      </c>
    </row>
    <row r="88">
      <c r="C88" s="4" t="n"/>
      <c r="E88" s="4" t="n"/>
      <c r="F88" t="str">
        <f>IF(OR(C88="",E88=""),"",E88-C88)</f>
        <v/>
      </c>
      <c r="G88" t="str">
        <f>IF(OR(C88="",E88=""),"",NETWORKDAYS(C88,E88)-1)</f>
        <v/>
      </c>
      <c r="H88" t="str">
        <f>IF(F88="","",MAX(0,F88-D88))</f>
        <v/>
      </c>
      <c r="I88">
        <f>IF(F88="",0,F88)</f>
        <v>0</v>
      </c>
    </row>
    <row r="89">
      <c r="C89" s="4" t="n"/>
      <c r="E89" s="4" t="n"/>
      <c r="F89" t="str">
        <f>IF(OR(C89="",E89=""),"",E89-C89)</f>
        <v/>
      </c>
      <c r="G89" t="str">
        <f>IF(OR(C89="",E89=""),"",NETWORKDAYS(C89,E89)-1)</f>
        <v/>
      </c>
      <c r="H89" t="str">
        <f>IF(F89="","",MAX(0,F89-D89))</f>
        <v/>
      </c>
      <c r="I89">
        <f>IF(F89="",0,F89)</f>
        <v>0</v>
      </c>
    </row>
    <row r="90">
      <c r="C90" s="4" t="n"/>
      <c r="E90" s="4" t="n"/>
      <c r="F90" t="str">
        <f>IF(OR(C90="",E90=""),"",E90-C90)</f>
        <v/>
      </c>
      <c r="G90" t="str">
        <f>IF(OR(C90="",E90=""),"",NETWORKDAYS(C90,E90)-1)</f>
        <v/>
      </c>
      <c r="H90" t="str">
        <f>IF(F90="","",MAX(0,F90-D90))</f>
        <v/>
      </c>
      <c r="I90">
        <f>IF(F90="",0,F90)</f>
        <v>0</v>
      </c>
    </row>
    <row r="91">
      <c r="C91" s="4" t="n"/>
      <c r="E91" s="4" t="n"/>
      <c r="F91" t="str">
        <f>IF(OR(C91="",E91=""),"",E91-C91)</f>
        <v/>
      </c>
      <c r="G91" t="str">
        <f>IF(OR(C91="",E91=""),"",NETWORKDAYS(C91,E91)-1)</f>
        <v/>
      </c>
      <c r="H91" t="str">
        <f>IF(F91="","",MAX(0,F91-D91))</f>
        <v/>
      </c>
      <c r="I91">
        <f>IF(F91="",0,F91)</f>
        <v>0</v>
      </c>
    </row>
    <row r="92">
      <c r="C92" s="4" t="n"/>
      <c r="E92" s="4" t="n"/>
      <c r="F92" t="str">
        <f>IF(OR(C92="",E92=""),"",E92-C92)</f>
        <v/>
      </c>
      <c r="G92" t="str">
        <f>IF(OR(C92="",E92=""),"",NETWORKDAYS(C92,E92)-1)</f>
        <v/>
      </c>
      <c r="H92" t="str">
        <f>IF(F92="","",MAX(0,F92-D92))</f>
        <v/>
      </c>
      <c r="I92">
        <f>IF(F92="",0,F92)</f>
        <v>0</v>
      </c>
    </row>
    <row r="93">
      <c r="C93" s="4" t="n"/>
      <c r="E93" s="4" t="n"/>
      <c r="F93" t="str">
        <f>IF(OR(C93="",E93=""),"",E93-C93)</f>
        <v/>
      </c>
      <c r="G93" t="str">
        <f>IF(OR(C93="",E93=""),"",NETWORKDAYS(C93,E93)-1)</f>
        <v/>
      </c>
      <c r="H93" t="str">
        <f>IF(F93="","",MAX(0,F93-D93))</f>
        <v/>
      </c>
      <c r="I93">
        <f>IF(F93="",0,F93)</f>
        <v>0</v>
      </c>
    </row>
    <row r="94">
      <c r="C94" s="4" t="n"/>
      <c r="E94" s="4" t="n"/>
      <c r="F94" t="str">
        <f>IF(OR(C94="",E94=""),"",E94-C94)</f>
        <v/>
      </c>
      <c r="G94" t="str">
        <f>IF(OR(C94="",E94=""),"",NETWORKDAYS(C94,E94)-1)</f>
        <v/>
      </c>
      <c r="H94" t="str">
        <f>IF(F94="","",MAX(0,F94-D94))</f>
        <v/>
      </c>
      <c r="I94">
        <f>IF(F94="",0,F94)</f>
        <v>0</v>
      </c>
    </row>
    <row r="95">
      <c r="C95" s="4" t="n"/>
      <c r="E95" s="4" t="n"/>
      <c r="F95" t="str">
        <f>IF(OR(C95="",E95=""),"",E95-C95)</f>
        <v/>
      </c>
      <c r="G95" t="str">
        <f>IF(OR(C95="",E95=""),"",NETWORKDAYS(C95,E95)-1)</f>
        <v/>
      </c>
      <c r="H95" t="str">
        <f>IF(F95="","",MAX(0,F95-D95))</f>
        <v/>
      </c>
      <c r="I95">
        <f>IF(F95="",0,F95)</f>
        <v>0</v>
      </c>
    </row>
    <row r="96">
      <c r="C96" s="4" t="n"/>
      <c r="E96" s="4" t="n"/>
      <c r="F96" t="str">
        <f>IF(OR(C96="",E96=""),"",E96-C96)</f>
        <v/>
      </c>
      <c r="G96" t="str">
        <f>IF(OR(C96="",E96=""),"",NETWORKDAYS(C96,E96)-1)</f>
        <v/>
      </c>
      <c r="H96" t="str">
        <f>IF(F96="","",MAX(0,F96-D96))</f>
        <v/>
      </c>
      <c r="I96">
        <f>IF(F96="",0,F96)</f>
        <v>0</v>
      </c>
    </row>
    <row r="97">
      <c r="C97" s="4" t="n"/>
      <c r="E97" s="4" t="n"/>
      <c r="F97" t="str">
        <f>IF(OR(C97="",E97=""),"",E97-C97)</f>
        <v/>
      </c>
      <c r="G97" t="str">
        <f>IF(OR(C97="",E97=""),"",NETWORKDAYS(C97,E97)-1)</f>
        <v/>
      </c>
      <c r="H97" t="str">
        <f>IF(F97="","",MAX(0,F97-D97))</f>
        <v/>
      </c>
      <c r="I97">
        <f>IF(F97="",0,F97)</f>
        <v>0</v>
      </c>
    </row>
    <row r="98">
      <c r="C98" s="4" t="n"/>
      <c r="E98" s="4" t="n"/>
      <c r="F98" t="str">
        <f>IF(OR(C98="",E98=""),"",E98-C98)</f>
        <v/>
      </c>
      <c r="G98" t="str">
        <f>IF(OR(C98="",E98=""),"",NETWORKDAYS(C98,E98)-1)</f>
        <v/>
      </c>
      <c r="H98" t="str">
        <f>IF(F98="","",MAX(0,F98-D98))</f>
        <v/>
      </c>
      <c r="I98">
        <f>IF(F98="",0,F98)</f>
        <v>0</v>
      </c>
    </row>
    <row r="99">
      <c r="C99" s="4" t="n"/>
      <c r="E99" s="4" t="n"/>
      <c r="F99" t="str">
        <f>IF(OR(C99="",E99=""),"",E99-C99)</f>
        <v/>
      </c>
      <c r="G99" t="str">
        <f>IF(OR(C99="",E99=""),"",NETWORKDAYS(C99,E99)-1)</f>
        <v/>
      </c>
      <c r="H99" t="str">
        <f>IF(F99="","",MAX(0,F99-D99))</f>
        <v/>
      </c>
      <c r="I99">
        <f>IF(F99="",0,F99)</f>
        <v>0</v>
      </c>
    </row>
    <row r="100">
      <c r="C100" s="4" t="n"/>
      <c r="E100" s="4" t="n"/>
      <c r="F100" t="str">
        <f>IF(OR(C100="",E100=""),"",E100-C100)</f>
        <v/>
      </c>
      <c r="G100" t="str">
        <f>IF(OR(C100="",E100=""),"",NETWORKDAYS(C100,E100)-1)</f>
        <v/>
      </c>
      <c r="H100" t="str">
        <f>IF(F100="","",MAX(0,F100-D100))</f>
        <v/>
      </c>
      <c r="I100">
        <f>IF(F100="",0,F100)</f>
        <v>0</v>
      </c>
    </row>
    <row r="101">
      <c r="C101" s="4" t="n"/>
      <c r="E101" s="4" t="n"/>
      <c r="F101" t="str">
        <f>IF(OR(C101="",E101=""),"",E101-C101)</f>
        <v/>
      </c>
      <c r="G101" t="str">
        <f>IF(OR(C101="",E101=""),"",NETWORKDAYS(C101,E101)-1)</f>
        <v/>
      </c>
      <c r="H101" t="str">
        <f>IF(F101="","",MAX(0,F101-D101))</f>
        <v/>
      </c>
      <c r="I101">
        <f>IF(F101="",0,F101)</f>
        <v>0</v>
      </c>
    </row>
    <row r="102">
      <c r="C102" s="4" t="n"/>
      <c r="E102" s="4" t="n"/>
      <c r="F102" t="str">
        <f>IF(OR(C102="",E102=""),"",E102-C102)</f>
        <v/>
      </c>
      <c r="G102" t="str">
        <f>IF(OR(C102="",E102=""),"",NETWORKDAYS(C102,E102)-1)</f>
        <v/>
      </c>
      <c r="H102" t="str">
        <f>IF(F102="","",MAX(0,F102-D102))</f>
        <v/>
      </c>
      <c r="I102">
        <f>IF(F102="",0,F102)</f>
        <v>0</v>
      </c>
    </row>
    <row r="103">
      <c r="C103" s="4" t="n"/>
      <c r="E103" s="4" t="n"/>
      <c r="F103" t="str">
        <f>IF(OR(C103="",E103=""),"",E103-C103)</f>
        <v/>
      </c>
      <c r="G103" t="str">
        <f>IF(OR(C103="",E103=""),"",NETWORKDAYS(C103,E103)-1)</f>
        <v/>
      </c>
      <c r="H103" t="str">
        <f>IF(F103="","",MAX(0,F103-D103))</f>
        <v/>
      </c>
      <c r="I103">
        <f>IF(F103="",0,F103)</f>
        <v>0</v>
      </c>
    </row>
    <row r="104">
      <c r="C104" s="4" t="n"/>
      <c r="E104" s="4" t="n"/>
      <c r="F104" t="str">
        <f>IF(OR(C104="",E104=""),"",E104-C104)</f>
        <v/>
      </c>
      <c r="G104" t="str">
        <f>IF(OR(C104="",E104=""),"",NETWORKDAYS(C104,E104)-1)</f>
        <v/>
      </c>
      <c r="H104" t="str">
        <f>IF(F104="","",MAX(0,F104-D104))</f>
        <v/>
      </c>
      <c r="I104">
        <f>IF(F104="",0,F104)</f>
        <v>0</v>
      </c>
    </row>
    <row r="105">
      <c r="C105" s="4" t="n"/>
      <c r="E105" s="4" t="n"/>
      <c r="F105" t="str">
        <f>IF(OR(C105="",E105=""),"",E105-C105)</f>
        <v/>
      </c>
      <c r="G105" t="str">
        <f>IF(OR(C105="",E105=""),"",NETWORKDAYS(C105,E105)-1)</f>
        <v/>
      </c>
      <c r="H105" t="str">
        <f>IF(F105="","",MAX(0,F105-D105))</f>
        <v/>
      </c>
      <c r="I105">
        <f>IF(F105="",0,F105)</f>
        <v>0</v>
      </c>
    </row>
    <row r="106">
      <c r="C106" s="4" t="n"/>
      <c r="E106" s="4" t="n"/>
      <c r="F106" t="str">
        <f>IF(OR(C106="",E106=""),"",E106-C106)</f>
        <v/>
      </c>
      <c r="G106" t="str">
        <f>IF(OR(C106="",E106=""),"",NETWORKDAYS(C106,E106)-1)</f>
        <v/>
      </c>
      <c r="H106" t="str">
        <f>IF(F106="","",MAX(0,F106-D106))</f>
        <v/>
      </c>
      <c r="I106">
        <f>IF(F106="",0,F106)</f>
        <v>0</v>
      </c>
    </row>
    <row r="107">
      <c r="C107" s="4" t="n"/>
      <c r="E107" s="4" t="n"/>
      <c r="F107" t="str">
        <f>IF(OR(C107="",E107=""),"",E107-C107)</f>
        <v/>
      </c>
      <c r="G107" t="str">
        <f>IF(OR(C107="",E107=""),"",NETWORKDAYS(C107,E107)-1)</f>
        <v/>
      </c>
      <c r="H107" t="str">
        <f>IF(F107="","",MAX(0,F107-D107))</f>
        <v/>
      </c>
      <c r="I107">
        <f>IF(F107="",0,F107)</f>
        <v>0</v>
      </c>
    </row>
    <row r="108">
      <c r="C108" s="4" t="n"/>
      <c r="E108" s="4" t="n"/>
      <c r="F108" t="str">
        <f>IF(OR(C108="",E108=""),"",E108-C108)</f>
        <v/>
      </c>
      <c r="G108" t="str">
        <f>IF(OR(C108="",E108=""),"",NETWORKDAYS(C108,E108)-1)</f>
        <v/>
      </c>
      <c r="H108" t="str">
        <f>IF(F108="","",MAX(0,F108-D108))</f>
        <v/>
      </c>
      <c r="I108">
        <f>IF(F108="",0,F108)</f>
        <v>0</v>
      </c>
    </row>
    <row r="109">
      <c r="C109" s="4" t="n"/>
      <c r="E109" s="4" t="n"/>
      <c r="F109" t="str">
        <f>IF(OR(C109="",E109=""),"",E109-C109)</f>
        <v/>
      </c>
      <c r="G109" t="str">
        <f>IF(OR(C109="",E109=""),"",NETWORKDAYS(C109,E109)-1)</f>
        <v/>
      </c>
      <c r="H109" t="str">
        <f>IF(F109="","",MAX(0,F109-D109))</f>
        <v/>
      </c>
      <c r="I109">
        <f>IF(F109="",0,F109)</f>
        <v>0</v>
      </c>
    </row>
    <row r="110">
      <c r="C110" s="4" t="n"/>
      <c r="E110" s="4" t="n"/>
      <c r="F110" t="str">
        <f>IF(OR(C110="",E110=""),"",E110-C110)</f>
        <v/>
      </c>
      <c r="G110" t="str">
        <f>IF(OR(C110="",E110=""),"",NETWORKDAYS(C110,E110)-1)</f>
        <v/>
      </c>
      <c r="H110" t="str">
        <f>IF(F110="","",MAX(0,F110-D110))</f>
        <v/>
      </c>
      <c r="I110">
        <f>IF(F110="",0,F110)</f>
        <v>0</v>
      </c>
    </row>
    <row r="111">
      <c r="C111" s="4" t="n"/>
      <c r="E111" s="4" t="n"/>
      <c r="F111" t="str">
        <f>IF(OR(C111="",E111=""),"",E111-C111)</f>
        <v/>
      </c>
      <c r="G111" t="str">
        <f>IF(OR(C111="",E111=""),"",NETWORKDAYS(C111,E111)-1)</f>
        <v/>
      </c>
      <c r="H111" t="str">
        <f>IF(F111="","",MAX(0,F111-D111))</f>
        <v/>
      </c>
      <c r="I111">
        <f>IF(F111="",0,F111)</f>
        <v>0</v>
      </c>
    </row>
    <row r="112">
      <c r="C112" s="4" t="n"/>
      <c r="E112" s="4" t="n"/>
      <c r="F112" t="str">
        <f>IF(OR(C112="",E112=""),"",E112-C112)</f>
        <v/>
      </c>
      <c r="G112" t="str">
        <f>IF(OR(C112="",E112=""),"",NETWORKDAYS(C112,E112)-1)</f>
        <v/>
      </c>
      <c r="H112" t="str">
        <f>IF(F112="","",MAX(0,F112-D112))</f>
        <v/>
      </c>
      <c r="I112">
        <f>IF(F112="",0,F112)</f>
        <v>0</v>
      </c>
    </row>
    <row r="113">
      <c r="C113" s="4" t="n"/>
      <c r="E113" s="4" t="n"/>
      <c r="F113" t="str">
        <f>IF(OR(C113="",E113=""),"",E113-C113)</f>
        <v/>
      </c>
      <c r="G113" t="str">
        <f>IF(OR(C113="",E113=""),"",NETWORKDAYS(C113,E113)-1)</f>
        <v/>
      </c>
      <c r="H113" t="str">
        <f>IF(F113="","",MAX(0,F113-D113))</f>
        <v/>
      </c>
      <c r="I113">
        <f>IF(F113="",0,F113)</f>
        <v>0</v>
      </c>
    </row>
    <row r="114">
      <c r="C114" s="4" t="n"/>
      <c r="E114" s="4" t="n"/>
      <c r="F114" t="str">
        <f>IF(OR(C114="",E114=""),"",E114-C114)</f>
        <v/>
      </c>
      <c r="G114" t="str">
        <f>IF(OR(C114="",E114=""),"",NETWORKDAYS(C114,E114)-1)</f>
        <v/>
      </c>
      <c r="H114" t="str">
        <f>IF(F114="","",MAX(0,F114-D114))</f>
        <v/>
      </c>
      <c r="I114">
        <f>IF(F114="",0,F114)</f>
        <v>0</v>
      </c>
    </row>
    <row r="115">
      <c r="C115" s="4" t="n"/>
      <c r="E115" s="4" t="n"/>
      <c r="F115" t="str">
        <f>IF(OR(C115="",E115=""),"",E115-C115)</f>
        <v/>
      </c>
      <c r="G115" t="str">
        <f>IF(OR(C115="",E115=""),"",NETWORKDAYS(C115,E115)-1)</f>
        <v/>
      </c>
      <c r="H115" t="str">
        <f>IF(F115="","",MAX(0,F115-D115))</f>
        <v/>
      </c>
      <c r="I115">
        <f>IF(F115="",0,F115)</f>
        <v>0</v>
      </c>
    </row>
    <row r="116">
      <c r="C116" s="4" t="n"/>
      <c r="E116" s="4" t="n"/>
      <c r="F116" t="str">
        <f>IF(OR(C116="",E116=""),"",E116-C116)</f>
        <v/>
      </c>
      <c r="G116" t="str">
        <f>IF(OR(C116="",E116=""),"",NETWORKDAYS(C116,E116)-1)</f>
        <v/>
      </c>
      <c r="H116" t="str">
        <f>IF(F116="","",MAX(0,F116-D116))</f>
        <v/>
      </c>
      <c r="I116">
        <f>IF(F116="",0,F116)</f>
        <v>0</v>
      </c>
    </row>
    <row r="117">
      <c r="C117" s="4" t="n"/>
      <c r="E117" s="4" t="n"/>
      <c r="F117" t="str">
        <f>IF(OR(C117="",E117=""),"",E117-C117)</f>
        <v/>
      </c>
      <c r="G117" t="str">
        <f>IF(OR(C117="",E117=""),"",NETWORKDAYS(C117,E117)-1)</f>
        <v/>
      </c>
      <c r="H117" t="str">
        <f>IF(F117="","",MAX(0,F117-D117))</f>
        <v/>
      </c>
      <c r="I117">
        <f>IF(F117="",0,F117)</f>
        <v>0</v>
      </c>
    </row>
    <row r="118">
      <c r="C118" s="4" t="n"/>
      <c r="E118" s="4" t="n"/>
      <c r="F118" t="str">
        <f>IF(OR(C118="",E118=""),"",E118-C118)</f>
        <v/>
      </c>
      <c r="G118" t="str">
        <f>IF(OR(C118="",E118=""),"",NETWORKDAYS(C118,E118)-1)</f>
        <v/>
      </c>
      <c r="H118" t="str">
        <f>IF(F118="","",MAX(0,F118-D118))</f>
        <v/>
      </c>
      <c r="I118">
        <f>IF(F118="",0,F118)</f>
        <v>0</v>
      </c>
    </row>
    <row r="119">
      <c r="C119" s="4" t="n"/>
      <c r="E119" s="4" t="n"/>
      <c r="F119" t="str">
        <f>IF(OR(C119="",E119=""),"",E119-C119)</f>
        <v/>
      </c>
      <c r="G119" t="str">
        <f>IF(OR(C119="",E119=""),"",NETWORKDAYS(C119,E119)-1)</f>
        <v/>
      </c>
      <c r="H119" t="str">
        <f>IF(F119="","",MAX(0,F119-D119))</f>
        <v/>
      </c>
      <c r="I119">
        <f>IF(F119="",0,F119)</f>
        <v>0</v>
      </c>
    </row>
    <row r="120">
      <c r="C120" s="4" t="n"/>
      <c r="E120" s="4" t="n"/>
      <c r="F120" t="str">
        <f>IF(OR(C120="",E120=""),"",E120-C120)</f>
        <v/>
      </c>
      <c r="G120" t="str">
        <f>IF(OR(C120="",E120=""),"",NETWORKDAYS(C120,E120)-1)</f>
        <v/>
      </c>
      <c r="H120" t="str">
        <f>IF(F120="","",MAX(0,F120-D120))</f>
        <v/>
      </c>
      <c r="I120">
        <f>IF(F120="",0,F120)</f>
        <v>0</v>
      </c>
    </row>
    <row r="121">
      <c r="C121" s="4" t="n"/>
      <c r="E121" s="4" t="n"/>
      <c r="F121" t="str">
        <f>IF(OR(C121="",E121=""),"",E121-C121)</f>
        <v/>
      </c>
      <c r="G121" t="str">
        <f>IF(OR(C121="",E121=""),"",NETWORKDAYS(C121,E121)-1)</f>
        <v/>
      </c>
      <c r="H121" t="str">
        <f>IF(F121="","",MAX(0,F121-D121))</f>
        <v/>
      </c>
      <c r="I121">
        <f>IF(F121="",0,F121)</f>
        <v>0</v>
      </c>
    </row>
    <row r="122">
      <c r="C122" s="4" t="n"/>
      <c r="E122" s="4" t="n"/>
      <c r="F122" t="str">
        <f>IF(OR(C122="",E122=""),"",E122-C122)</f>
        <v/>
      </c>
      <c r="G122" t="str">
        <f>IF(OR(C122="",E122=""),"",NETWORKDAYS(C122,E122)-1)</f>
        <v/>
      </c>
      <c r="H122" t="str">
        <f>IF(F122="","",MAX(0,F122-D122))</f>
        <v/>
      </c>
      <c r="I122">
        <f>IF(F122="",0,F122)</f>
        <v>0</v>
      </c>
    </row>
    <row r="123">
      <c r="C123" s="4" t="n"/>
      <c r="E123" s="4" t="n"/>
      <c r="F123" t="str">
        <f>IF(OR(C123="",E123=""),"",E123-C123)</f>
        <v/>
      </c>
      <c r="G123" t="str">
        <f>IF(OR(C123="",E123=""),"",NETWORKDAYS(C123,E123)-1)</f>
        <v/>
      </c>
      <c r="H123" t="str">
        <f>IF(F123="","",MAX(0,F123-D123))</f>
        <v/>
      </c>
      <c r="I123">
        <f>IF(F123="",0,F123)</f>
        <v>0</v>
      </c>
    </row>
    <row r="124">
      <c r="C124" s="4" t="n"/>
      <c r="E124" s="4" t="n"/>
      <c r="F124" t="str">
        <f>IF(OR(C124="",E124=""),"",E124-C124)</f>
        <v/>
      </c>
      <c r="G124" t="str">
        <f>IF(OR(C124="",E124=""),"",NETWORKDAYS(C124,E124)-1)</f>
        <v/>
      </c>
      <c r="H124" t="str">
        <f>IF(F124="","",MAX(0,F124-D124))</f>
        <v/>
      </c>
      <c r="I124">
        <f>IF(F124="",0,F124)</f>
        <v>0</v>
      </c>
    </row>
    <row r="125">
      <c r="C125" s="4" t="n"/>
      <c r="E125" s="4" t="n"/>
      <c r="F125" t="str">
        <f>IF(OR(C125="",E125=""),"",E125-C125)</f>
        <v/>
      </c>
      <c r="G125" t="str">
        <f>IF(OR(C125="",E125=""),"",NETWORKDAYS(C125,E125)-1)</f>
        <v/>
      </c>
      <c r="H125" t="str">
        <f>IF(F125="","",MAX(0,F125-D125))</f>
        <v/>
      </c>
      <c r="I125">
        <f>IF(F125="",0,F125)</f>
        <v>0</v>
      </c>
    </row>
    <row r="126">
      <c r="C126" s="4" t="n"/>
      <c r="E126" s="4" t="n"/>
      <c r="F126" t="str">
        <f>IF(OR(C126="",E126=""),"",E126-C126)</f>
        <v/>
      </c>
      <c r="G126" t="str">
        <f>IF(OR(C126="",E126=""),"",NETWORKDAYS(C126,E126)-1)</f>
        <v/>
      </c>
      <c r="H126" t="str">
        <f>IF(F126="","",MAX(0,F126-D126))</f>
        <v/>
      </c>
      <c r="I126">
        <f>IF(F126="",0,F126)</f>
        <v>0</v>
      </c>
    </row>
    <row r="127">
      <c r="C127" s="4" t="n"/>
      <c r="E127" s="4" t="n"/>
      <c r="F127" t="str">
        <f>IF(OR(C127="",E127=""),"",E127-C127)</f>
        <v/>
      </c>
      <c r="G127" t="str">
        <f>IF(OR(C127="",E127=""),"",NETWORKDAYS(C127,E127)-1)</f>
        <v/>
      </c>
      <c r="H127" t="str">
        <f>IF(F127="","",MAX(0,F127-D127))</f>
        <v/>
      </c>
      <c r="I127">
        <f>IF(F127="",0,F127)</f>
        <v>0</v>
      </c>
    </row>
    <row r="128">
      <c r="C128" s="4" t="n"/>
      <c r="E128" s="4" t="n"/>
      <c r="F128" t="str">
        <f>IF(OR(C128="",E128=""),"",E128-C128)</f>
        <v/>
      </c>
      <c r="G128" t="str">
        <f>IF(OR(C128="",E128=""),"",NETWORKDAYS(C128,E128)-1)</f>
        <v/>
      </c>
      <c r="H128" t="str">
        <f>IF(F128="","",MAX(0,F128-D128))</f>
        <v/>
      </c>
      <c r="I128">
        <f>IF(F128="",0,F128)</f>
        <v>0</v>
      </c>
    </row>
    <row r="129">
      <c r="C129" s="4" t="n"/>
      <c r="E129" s="4" t="n"/>
      <c r="F129" t="str">
        <f>IF(OR(C129="",E129=""),"",E129-C129)</f>
        <v/>
      </c>
      <c r="G129" t="str">
        <f>IF(OR(C129="",E129=""),"",NETWORKDAYS(C129,E129)-1)</f>
        <v/>
      </c>
      <c r="H129" t="str">
        <f>IF(F129="","",MAX(0,F129-D129))</f>
        <v/>
      </c>
      <c r="I129">
        <f>IF(F129="",0,F129)</f>
        <v>0</v>
      </c>
    </row>
    <row r="130">
      <c r="C130" s="4" t="n"/>
      <c r="E130" s="4" t="n"/>
      <c r="F130" t="str">
        <f>IF(OR(C130="",E130=""),"",E130-C130)</f>
        <v/>
      </c>
      <c r="G130" t="str">
        <f>IF(OR(C130="",E130=""),"",NETWORKDAYS(C130,E130)-1)</f>
        <v/>
      </c>
      <c r="H130" t="str">
        <f>IF(F130="","",MAX(0,F130-D130))</f>
        <v/>
      </c>
      <c r="I130">
        <f>IF(F130="",0,F130)</f>
        <v>0</v>
      </c>
    </row>
    <row r="131">
      <c r="C131" s="4" t="n"/>
      <c r="E131" s="4" t="n"/>
      <c r="F131" t="str">
        <f>IF(OR(C131="",E131=""),"",E131-C131)</f>
        <v/>
      </c>
      <c r="G131" t="str">
        <f>IF(OR(C131="",E131=""),"",NETWORKDAYS(C131,E131)-1)</f>
        <v/>
      </c>
      <c r="H131" t="str">
        <f>IF(F131="","",MAX(0,F131-D131))</f>
        <v/>
      </c>
      <c r="I131">
        <f>IF(F131="",0,F131)</f>
        <v>0</v>
      </c>
    </row>
    <row r="132">
      <c r="C132" s="4" t="n"/>
      <c r="E132" s="4" t="n"/>
      <c r="F132" t="str">
        <f>IF(OR(C132="",E132=""),"",E132-C132)</f>
        <v/>
      </c>
      <c r="G132" t="str">
        <f>IF(OR(C132="",E132=""),"",NETWORKDAYS(C132,E132)-1)</f>
        <v/>
      </c>
      <c r="H132" t="str">
        <f>IF(F132="","",MAX(0,F132-D132))</f>
        <v/>
      </c>
      <c r="I132">
        <f>IF(F132="",0,F132)</f>
        <v>0</v>
      </c>
    </row>
    <row r="133">
      <c r="C133" s="4" t="n"/>
      <c r="E133" s="4" t="n"/>
      <c r="F133" t="str">
        <f>IF(OR(C133="",E133=""),"",E133-C133)</f>
        <v/>
      </c>
      <c r="G133" t="str">
        <f>IF(OR(C133="",E133=""),"",NETWORKDAYS(C133,E133)-1)</f>
        <v/>
      </c>
      <c r="H133" t="str">
        <f>IF(F133="","",MAX(0,F133-D133))</f>
        <v/>
      </c>
      <c r="I133">
        <f>IF(F133="",0,F133)</f>
        <v>0</v>
      </c>
    </row>
    <row r="134">
      <c r="C134" s="4" t="n"/>
      <c r="E134" s="4" t="n"/>
      <c r="F134" t="str">
        <f>IF(OR(C134="",E134=""),"",E134-C134)</f>
        <v/>
      </c>
      <c r="G134" t="str">
        <f>IF(OR(C134="",E134=""),"",NETWORKDAYS(C134,E134)-1)</f>
        <v/>
      </c>
      <c r="H134" t="str">
        <f>IF(F134="","",MAX(0,F134-D134))</f>
        <v/>
      </c>
      <c r="I134">
        <f>IF(F134="",0,F134)</f>
        <v>0</v>
      </c>
    </row>
    <row r="135">
      <c r="C135" s="4" t="n"/>
      <c r="E135" s="4" t="n"/>
      <c r="F135" t="str">
        <f>IF(OR(C135="",E135=""),"",E135-C135)</f>
        <v/>
      </c>
      <c r="G135" t="str">
        <f>IF(OR(C135="",E135=""),"",NETWORKDAYS(C135,E135)-1)</f>
        <v/>
      </c>
      <c r="H135" t="str">
        <f>IF(F135="","",MAX(0,F135-D135))</f>
        <v/>
      </c>
      <c r="I135">
        <f>IF(F135="",0,F135)</f>
        <v>0</v>
      </c>
    </row>
    <row r="136">
      <c r="C136" s="4" t="n"/>
      <c r="E136" s="4" t="n"/>
      <c r="F136" t="str">
        <f>IF(OR(C136="",E136=""),"",E136-C136)</f>
        <v/>
      </c>
      <c r="G136" t="str">
        <f>IF(OR(C136="",E136=""),"",NETWORKDAYS(C136,E136)-1)</f>
        <v/>
      </c>
      <c r="H136" t="str">
        <f>IF(F136="","",MAX(0,F136-D136))</f>
        <v/>
      </c>
      <c r="I136">
        <f>IF(F136="",0,F136)</f>
        <v>0</v>
      </c>
    </row>
    <row r="137">
      <c r="C137" s="4" t="n"/>
      <c r="E137" s="4" t="n"/>
      <c r="F137" t="str">
        <f>IF(OR(C137="",E137=""),"",E137-C137)</f>
        <v/>
      </c>
      <c r="G137" t="str">
        <f>IF(OR(C137="",E137=""),"",NETWORKDAYS(C137,E137)-1)</f>
        <v/>
      </c>
      <c r="H137" t="str">
        <f>IF(F137="","",MAX(0,F137-D137))</f>
        <v/>
      </c>
      <c r="I137">
        <f>IF(F137="",0,F137)</f>
        <v>0</v>
      </c>
    </row>
    <row r="138">
      <c r="C138" s="4" t="n"/>
      <c r="E138" s="4" t="n"/>
      <c r="F138" t="str">
        <f>IF(OR(C138="",E138=""),"",E138-C138)</f>
        <v/>
      </c>
      <c r="G138" t="str">
        <f>IF(OR(C138="",E138=""),"",NETWORKDAYS(C138,E138)-1)</f>
        <v/>
      </c>
      <c r="H138" t="str">
        <f>IF(F138="","",MAX(0,F138-D138))</f>
        <v/>
      </c>
      <c r="I138">
        <f>IF(F138="",0,F138)</f>
        <v>0</v>
      </c>
    </row>
    <row r="139">
      <c r="C139" s="4" t="n"/>
      <c r="E139" s="4" t="n"/>
      <c r="F139" t="str">
        <f>IF(OR(C139="",E139=""),"",E139-C139)</f>
        <v/>
      </c>
      <c r="G139" t="str">
        <f>IF(OR(C139="",E139=""),"",NETWORKDAYS(C139,E139)-1)</f>
        <v/>
      </c>
      <c r="H139" t="str">
        <f>IF(F139="","",MAX(0,F139-D139))</f>
        <v/>
      </c>
      <c r="I139">
        <f>IF(F139="",0,F139)</f>
        <v>0</v>
      </c>
    </row>
    <row r="140">
      <c r="C140" s="4" t="n"/>
      <c r="E140" s="4" t="n"/>
      <c r="F140" t="str">
        <f>IF(OR(C140="",E140=""),"",E140-C140)</f>
        <v/>
      </c>
      <c r="G140" t="str">
        <f>IF(OR(C140="",E140=""),"",NETWORKDAYS(C140,E140)-1)</f>
        <v/>
      </c>
      <c r="H140" t="str">
        <f>IF(F140="","",MAX(0,F140-D140))</f>
        <v/>
      </c>
      <c r="I140">
        <f>IF(F140="",0,F140)</f>
        <v>0</v>
      </c>
    </row>
    <row r="141">
      <c r="C141" s="4" t="n"/>
      <c r="E141" s="4" t="n"/>
      <c r="F141" t="str">
        <f>IF(OR(C141="",E141=""),"",E141-C141)</f>
        <v/>
      </c>
      <c r="G141" t="str">
        <f>IF(OR(C141="",E141=""),"",NETWORKDAYS(C141,E141)-1)</f>
        <v/>
      </c>
      <c r="H141" t="str">
        <f>IF(F141="","",MAX(0,F141-D141))</f>
        <v/>
      </c>
      <c r="I141">
        <f>IF(F141="",0,F141)</f>
        <v>0</v>
      </c>
    </row>
    <row r="142">
      <c r="C142" s="4" t="n"/>
      <c r="E142" s="4" t="n"/>
      <c r="F142" t="str">
        <f>IF(OR(C142="",E142=""),"",E142-C142)</f>
        <v/>
      </c>
      <c r="G142" t="str">
        <f>IF(OR(C142="",E142=""),"",NETWORKDAYS(C142,E142)-1)</f>
        <v/>
      </c>
      <c r="H142" t="str">
        <f>IF(F142="","",MAX(0,F142-D142))</f>
        <v/>
      </c>
      <c r="I142">
        <f>IF(F142="",0,F142)</f>
        <v>0</v>
      </c>
    </row>
    <row r="143">
      <c r="C143" s="4" t="n"/>
      <c r="E143" s="4" t="n"/>
      <c r="F143" t="str">
        <f>IF(OR(C143="",E143=""),"",E143-C143)</f>
        <v/>
      </c>
      <c r="G143" t="str">
        <f>IF(OR(C143="",E143=""),"",NETWORKDAYS(C143,E143)-1)</f>
        <v/>
      </c>
      <c r="H143" t="str">
        <f>IF(F143="","",MAX(0,F143-D143))</f>
        <v/>
      </c>
      <c r="I143">
        <f>IF(F143="",0,F143)</f>
        <v>0</v>
      </c>
    </row>
    <row r="144">
      <c r="C144" s="4" t="n"/>
      <c r="E144" s="4" t="n"/>
      <c r="F144" t="str">
        <f>IF(OR(C144="",E144=""),"",E144-C144)</f>
        <v/>
      </c>
      <c r="G144" t="str">
        <f>IF(OR(C144="",E144=""),"",NETWORKDAYS(C144,E144)-1)</f>
        <v/>
      </c>
      <c r="H144" t="str">
        <f>IF(F144="","",MAX(0,F144-D144))</f>
        <v/>
      </c>
      <c r="I144">
        <f>IF(F144="",0,F144)</f>
        <v>0</v>
      </c>
    </row>
    <row r="145">
      <c r="C145" s="4" t="n"/>
      <c r="E145" s="4" t="n"/>
      <c r="F145" t="str">
        <f>IF(OR(C145="",E145=""),"",E145-C145)</f>
        <v/>
      </c>
      <c r="G145" t="str">
        <f>IF(OR(C145="",E145=""),"",NETWORKDAYS(C145,E145)-1)</f>
        <v/>
      </c>
      <c r="H145" t="str">
        <f>IF(F145="","",MAX(0,F145-D145))</f>
        <v/>
      </c>
      <c r="I145">
        <f>IF(F145="",0,F145)</f>
        <v>0</v>
      </c>
    </row>
    <row r="146">
      <c r="C146" s="4" t="n"/>
      <c r="E146" s="4" t="n"/>
      <c r="F146" t="str">
        <f>IF(OR(C146="",E146=""),"",E146-C146)</f>
        <v/>
      </c>
      <c r="G146" t="str">
        <f>IF(OR(C146="",E146=""),"",NETWORKDAYS(C146,E146)-1)</f>
        <v/>
      </c>
      <c r="H146" t="str">
        <f>IF(F146="","",MAX(0,F146-D146))</f>
        <v/>
      </c>
      <c r="I146">
        <f>IF(F146="",0,F146)</f>
        <v>0</v>
      </c>
    </row>
    <row r="147">
      <c r="C147" s="4" t="n"/>
      <c r="E147" s="4" t="n"/>
      <c r="F147" t="str">
        <f>IF(OR(C147="",E147=""),"",E147-C147)</f>
        <v/>
      </c>
      <c r="G147" t="str">
        <f>IF(OR(C147="",E147=""),"",NETWORKDAYS(C147,E147)-1)</f>
        <v/>
      </c>
      <c r="H147" t="str">
        <f>IF(F147="","",MAX(0,F147-D147))</f>
        <v/>
      </c>
      <c r="I147">
        <f>IF(F147="",0,F147)</f>
        <v>0</v>
      </c>
    </row>
    <row r="148">
      <c r="C148" s="4" t="n"/>
      <c r="E148" s="4" t="n"/>
      <c r="F148" t="str">
        <f>IF(OR(C148="",E148=""),"",E148-C148)</f>
        <v/>
      </c>
      <c r="G148" t="str">
        <f>IF(OR(C148="",E148=""),"",NETWORKDAYS(C148,E148)-1)</f>
        <v/>
      </c>
      <c r="H148" t="str">
        <f>IF(F148="","",MAX(0,F148-D148))</f>
        <v/>
      </c>
      <c r="I148">
        <f>IF(F148="",0,F148)</f>
        <v>0</v>
      </c>
    </row>
    <row r="149">
      <c r="C149" s="4" t="n"/>
      <c r="E149" s="4" t="n"/>
      <c r="F149" t="str">
        <f>IF(OR(C149="",E149=""),"",E149-C149)</f>
        <v/>
      </c>
      <c r="G149" t="str">
        <f>IF(OR(C149="",E149=""),"",NETWORKDAYS(C149,E149)-1)</f>
        <v/>
      </c>
      <c r="H149" t="str">
        <f>IF(F149="","",MAX(0,F149-D149))</f>
        <v/>
      </c>
      <c r="I149">
        <f>IF(F149="",0,F149)</f>
        <v>0</v>
      </c>
    </row>
    <row r="150">
      <c r="C150" s="4" t="n"/>
      <c r="E150" s="4" t="n"/>
      <c r="F150" t="str">
        <f>IF(OR(C150="",E150=""),"",E150-C150)</f>
        <v/>
      </c>
      <c r="G150" t="str">
        <f>IF(OR(C150="",E150=""),"",NETWORKDAYS(C150,E150)-1)</f>
        <v/>
      </c>
      <c r="H150" t="str">
        <f>IF(F150="","",MAX(0,F150-D150))</f>
        <v/>
      </c>
      <c r="I150">
        <f>IF(F150="",0,F150)</f>
        <v>0</v>
      </c>
    </row>
    <row r="151">
      <c r="C151" s="4" t="n"/>
      <c r="E151" s="4" t="n"/>
      <c r="F151" t="str">
        <f>IF(OR(C151="",E151=""),"",E151-C151)</f>
        <v/>
      </c>
      <c r="G151" t="str">
        <f>IF(OR(C151="",E151=""),"",NETWORKDAYS(C151,E151)-1)</f>
        <v/>
      </c>
      <c r="H151" t="str">
        <f>IF(F151="","",MAX(0,F151-D151))</f>
        <v/>
      </c>
      <c r="I151">
        <f>IF(F151="",0,F151)</f>
        <v>0</v>
      </c>
    </row>
    <row r="152">
      <c r="C152" s="4" t="n"/>
      <c r="E152" s="4" t="n"/>
      <c r="F152" t="str">
        <f>IF(OR(C152="",E152=""),"",E152-C152)</f>
        <v/>
      </c>
      <c r="G152" t="str">
        <f>IF(OR(C152="",E152=""),"",NETWORKDAYS(C152,E152)-1)</f>
        <v/>
      </c>
      <c r="H152" t="str">
        <f>IF(F152="","",MAX(0,F152-D152))</f>
        <v/>
      </c>
      <c r="I152">
        <f>IF(F152="",0,F152)</f>
        <v>0</v>
      </c>
    </row>
    <row r="153">
      <c r="C153" s="4" t="n"/>
      <c r="E153" s="4" t="n"/>
      <c r="F153" t="str">
        <f>IF(OR(C153="",E153=""),"",E153-C153)</f>
        <v/>
      </c>
      <c r="G153" t="str">
        <f>IF(OR(C153="",E153=""),"",NETWORKDAYS(C153,E153)-1)</f>
        <v/>
      </c>
      <c r="H153" t="str">
        <f>IF(F153="","",MAX(0,F153-D153))</f>
        <v/>
      </c>
      <c r="I153">
        <f>IF(F153="",0,F153)</f>
        <v>0</v>
      </c>
    </row>
    <row r="154">
      <c r="C154" s="4" t="n"/>
      <c r="E154" s="4" t="n"/>
      <c r="F154" t="str">
        <f>IF(OR(C154="",E154=""),"",E154-C154)</f>
        <v/>
      </c>
      <c r="G154" t="str">
        <f>IF(OR(C154="",E154=""),"",NETWORKDAYS(C154,E154)-1)</f>
        <v/>
      </c>
      <c r="H154" t="str">
        <f>IF(F154="","",MAX(0,F154-D154))</f>
        <v/>
      </c>
      <c r="I154">
        <f>IF(F154="",0,F154)</f>
        <v>0</v>
      </c>
    </row>
    <row r="155">
      <c r="C155" s="4" t="n"/>
      <c r="E155" s="4" t="n"/>
      <c r="F155" t="str">
        <f>IF(OR(C155="",E155=""),"",E155-C155)</f>
        <v/>
      </c>
      <c r="G155" t="str">
        <f>IF(OR(C155="",E155=""),"",NETWORKDAYS(C155,E155)-1)</f>
        <v/>
      </c>
      <c r="H155" t="str">
        <f>IF(F155="","",MAX(0,F155-D155))</f>
        <v/>
      </c>
      <c r="I155">
        <f>IF(F155="",0,F155)</f>
        <v>0</v>
      </c>
    </row>
    <row r="156">
      <c r="C156" s="4" t="n"/>
      <c r="E156" s="4" t="n"/>
      <c r="F156" t="str">
        <f>IF(OR(C156="",E156=""),"",E156-C156)</f>
        <v/>
      </c>
      <c r="G156" t="str">
        <f>IF(OR(C156="",E156=""),"",NETWORKDAYS(C156,E156)-1)</f>
        <v/>
      </c>
      <c r="H156" t="str">
        <f>IF(F156="","",MAX(0,F156-D156))</f>
        <v/>
      </c>
      <c r="I156">
        <f>IF(F156="",0,F156)</f>
        <v>0</v>
      </c>
    </row>
    <row r="157">
      <c r="C157" s="4" t="n"/>
      <c r="E157" s="4" t="n"/>
      <c r="F157" t="str">
        <f>IF(OR(C157="",E157=""),"",E157-C157)</f>
        <v/>
      </c>
      <c r="G157" t="str">
        <f>IF(OR(C157="",E157=""),"",NETWORKDAYS(C157,E157)-1)</f>
        <v/>
      </c>
      <c r="H157" t="str">
        <f>IF(F157="","",MAX(0,F157-D157))</f>
        <v/>
      </c>
      <c r="I157">
        <f>IF(F157="",0,F157)</f>
        <v>0</v>
      </c>
    </row>
    <row r="158">
      <c r="C158" s="4" t="n"/>
      <c r="E158" s="4" t="n"/>
      <c r="F158" t="str">
        <f>IF(OR(C158="",E158=""),"",E158-C158)</f>
        <v/>
      </c>
      <c r="G158" t="str">
        <f>IF(OR(C158="",E158=""),"",NETWORKDAYS(C158,E158)-1)</f>
        <v/>
      </c>
      <c r="H158" t="str">
        <f>IF(F158="","",MAX(0,F158-D158))</f>
        <v/>
      </c>
      <c r="I158">
        <f>IF(F158="",0,F158)</f>
        <v>0</v>
      </c>
    </row>
    <row r="159">
      <c r="C159" s="4" t="n"/>
      <c r="E159" s="4" t="n"/>
      <c r="F159" t="str">
        <f>IF(OR(C159="",E159=""),"",E159-C159)</f>
        <v/>
      </c>
      <c r="G159" t="str">
        <f>IF(OR(C159="",E159=""),"",NETWORKDAYS(C159,E159)-1)</f>
        <v/>
      </c>
      <c r="H159" t="str">
        <f>IF(F159="","",MAX(0,F159-D159))</f>
        <v/>
      </c>
      <c r="I159">
        <f>IF(F159="",0,F159)</f>
        <v>0</v>
      </c>
    </row>
    <row r="160">
      <c r="C160" s="4" t="n"/>
      <c r="E160" s="4" t="n"/>
      <c r="F160" t="str">
        <f>IF(OR(C160="",E160=""),"",E160-C160)</f>
        <v/>
      </c>
      <c r="G160" t="str">
        <f>IF(OR(C160="",E160=""),"",NETWORKDAYS(C160,E160)-1)</f>
        <v/>
      </c>
      <c r="H160" t="str">
        <f>IF(F160="","",MAX(0,F160-D160))</f>
        <v/>
      </c>
      <c r="I160">
        <f>IF(F160="",0,F160)</f>
        <v>0</v>
      </c>
    </row>
    <row r="161">
      <c r="C161" s="4" t="n"/>
      <c r="E161" s="4" t="n"/>
      <c r="F161" t="str">
        <f>IF(OR(C161="",E161=""),"",E161-C161)</f>
        <v/>
      </c>
      <c r="G161" t="str">
        <f>IF(OR(C161="",E161=""),"",NETWORKDAYS(C161,E161)-1)</f>
        <v/>
      </c>
      <c r="H161" t="str">
        <f>IF(F161="","",MAX(0,F161-D161))</f>
        <v/>
      </c>
      <c r="I161">
        <f>IF(F161="",0,F161)</f>
        <v>0</v>
      </c>
    </row>
    <row r="162">
      <c r="C162" s="4" t="n"/>
      <c r="E162" s="4" t="n"/>
      <c r="F162" t="str">
        <f>IF(OR(C162="",E162=""),"",E162-C162)</f>
        <v/>
      </c>
      <c r="G162" t="str">
        <f>IF(OR(C162="",E162=""),"",NETWORKDAYS(C162,E162)-1)</f>
        <v/>
      </c>
      <c r="H162" t="str">
        <f>IF(F162="","",MAX(0,F162-D162))</f>
        <v/>
      </c>
      <c r="I162">
        <f>IF(F162="",0,F162)</f>
        <v>0</v>
      </c>
    </row>
    <row r="163">
      <c r="C163" s="4" t="n"/>
      <c r="E163" s="4" t="n"/>
      <c r="F163" t="str">
        <f>IF(OR(C163="",E163=""),"",E163-C163)</f>
        <v/>
      </c>
      <c r="G163" t="str">
        <f>IF(OR(C163="",E163=""),"",NETWORKDAYS(C163,E163)-1)</f>
        <v/>
      </c>
      <c r="H163" t="str">
        <f>IF(F163="","",MAX(0,F163-D163))</f>
        <v/>
      </c>
      <c r="I163">
        <f>IF(F163="",0,F163)</f>
        <v>0</v>
      </c>
    </row>
    <row r="164">
      <c r="C164" s="4" t="n"/>
      <c r="E164" s="4" t="n"/>
      <c r="F164" t="str">
        <f>IF(OR(C164="",E164=""),"",E164-C164)</f>
        <v/>
      </c>
      <c r="G164" t="str">
        <f>IF(OR(C164="",E164=""),"",NETWORKDAYS(C164,E164)-1)</f>
        <v/>
      </c>
      <c r="H164" t="str">
        <f>IF(F164="","",MAX(0,F164-D164))</f>
        <v/>
      </c>
      <c r="I164">
        <f>IF(F164="",0,F164)</f>
        <v>0</v>
      </c>
    </row>
    <row r="165">
      <c r="C165" s="4" t="n"/>
      <c r="E165" s="4" t="n"/>
      <c r="F165" t="str">
        <f>IF(OR(C165="",E165=""),"",E165-C165)</f>
        <v/>
      </c>
      <c r="G165" t="str">
        <f>IF(OR(C165="",E165=""),"",NETWORKDAYS(C165,E165)-1)</f>
        <v/>
      </c>
      <c r="H165" t="str">
        <f>IF(F165="","",MAX(0,F165-D165))</f>
        <v/>
      </c>
      <c r="I165">
        <f>IF(F165="",0,F165)</f>
        <v>0</v>
      </c>
    </row>
    <row r="166">
      <c r="C166" s="4" t="n"/>
      <c r="E166" s="4" t="n"/>
      <c r="F166" t="str">
        <f>IF(OR(C166="",E166=""),"",E166-C166)</f>
        <v/>
      </c>
      <c r="G166" t="str">
        <f>IF(OR(C166="",E166=""),"",NETWORKDAYS(C166,E166)-1)</f>
        <v/>
      </c>
      <c r="H166" t="str">
        <f>IF(F166="","",MAX(0,F166-D166))</f>
        <v/>
      </c>
      <c r="I166">
        <f>IF(F166="",0,F166)</f>
        <v>0</v>
      </c>
    </row>
    <row r="167">
      <c r="C167" s="4" t="n"/>
      <c r="E167" s="4" t="n"/>
      <c r="F167" t="str">
        <f>IF(OR(C167="",E167=""),"",E167-C167)</f>
        <v/>
      </c>
      <c r="G167" t="str">
        <f>IF(OR(C167="",E167=""),"",NETWORKDAYS(C167,E167)-1)</f>
        <v/>
      </c>
      <c r="H167" t="str">
        <f>IF(F167="","",MAX(0,F167-D167))</f>
        <v/>
      </c>
      <c r="I167">
        <f>IF(F167="",0,F167)</f>
        <v>0</v>
      </c>
    </row>
    <row r="168">
      <c r="C168" s="4" t="n"/>
      <c r="E168" s="4" t="n"/>
      <c r="F168" t="str">
        <f>IF(OR(C168="",E168=""),"",E168-C168)</f>
        <v/>
      </c>
      <c r="G168" t="str">
        <f>IF(OR(C168="",E168=""),"",NETWORKDAYS(C168,E168)-1)</f>
        <v/>
      </c>
      <c r="H168" t="str">
        <f>IF(F168="","",MAX(0,F168-D168))</f>
        <v/>
      </c>
      <c r="I168">
        <f>IF(F168="",0,F168)</f>
        <v>0</v>
      </c>
    </row>
    <row r="169">
      <c r="C169" s="4" t="n"/>
      <c r="E169" s="4" t="n"/>
      <c r="F169" t="str">
        <f>IF(OR(C169="",E169=""),"",E169-C169)</f>
        <v/>
      </c>
      <c r="G169" t="str">
        <f>IF(OR(C169="",E169=""),"",NETWORKDAYS(C169,E169)-1)</f>
        <v/>
      </c>
      <c r="H169" t="str">
        <f>IF(F169="","",MAX(0,F169-D169))</f>
        <v/>
      </c>
      <c r="I169">
        <f>IF(F169="",0,F169)</f>
        <v>0</v>
      </c>
    </row>
    <row r="170">
      <c r="C170" s="4" t="n"/>
      <c r="E170" s="4" t="n"/>
      <c r="F170" t="str">
        <f>IF(OR(C170="",E170=""),"",E170-C170)</f>
        <v/>
      </c>
      <c r="G170" t="str">
        <f>IF(OR(C170="",E170=""),"",NETWORKDAYS(C170,E170)-1)</f>
        <v/>
      </c>
      <c r="H170" t="str">
        <f>IF(F170="","",MAX(0,F170-D170))</f>
        <v/>
      </c>
      <c r="I170">
        <f>IF(F170="",0,F170)</f>
        <v>0</v>
      </c>
    </row>
    <row r="171">
      <c r="C171" s="4" t="n"/>
      <c r="E171" s="4" t="n"/>
      <c r="F171" t="str">
        <f>IF(OR(C171="",E171=""),"",E171-C171)</f>
        <v/>
      </c>
      <c r="G171" t="str">
        <f>IF(OR(C171="",E171=""),"",NETWORKDAYS(C171,E171)-1)</f>
        <v/>
      </c>
      <c r="H171" t="str">
        <f>IF(F171="","",MAX(0,F171-D171))</f>
        <v/>
      </c>
      <c r="I171">
        <f>IF(F171="",0,F171)</f>
        <v>0</v>
      </c>
    </row>
    <row r="172">
      <c r="C172" s="4" t="n"/>
      <c r="E172" s="4" t="n"/>
      <c r="F172" t="str">
        <f>IF(OR(C172="",E172=""),"",E172-C172)</f>
        <v/>
      </c>
      <c r="G172" t="str">
        <f>IF(OR(C172="",E172=""),"",NETWORKDAYS(C172,E172)-1)</f>
        <v/>
      </c>
      <c r="H172" t="str">
        <f>IF(F172="","",MAX(0,F172-D172))</f>
        <v/>
      </c>
      <c r="I172">
        <f>IF(F172="",0,F172)</f>
        <v>0</v>
      </c>
    </row>
    <row r="173">
      <c r="C173" s="4" t="n"/>
      <c r="E173" s="4" t="n"/>
      <c r="F173" t="str">
        <f>IF(OR(C173="",E173=""),"",E173-C173)</f>
        <v/>
      </c>
      <c r="G173" t="str">
        <f>IF(OR(C173="",E173=""),"",NETWORKDAYS(C173,E173)-1)</f>
        <v/>
      </c>
      <c r="H173" t="str">
        <f>IF(F173="","",MAX(0,F173-D173))</f>
        <v/>
      </c>
      <c r="I173">
        <f>IF(F173="",0,F173)</f>
        <v>0</v>
      </c>
    </row>
    <row r="174">
      <c r="C174" s="4" t="n"/>
      <c r="E174" s="4" t="n"/>
      <c r="F174" t="str">
        <f>IF(OR(C174="",E174=""),"",E174-C174)</f>
        <v/>
      </c>
      <c r="G174" t="str">
        <f>IF(OR(C174="",E174=""),"",NETWORKDAYS(C174,E174)-1)</f>
        <v/>
      </c>
      <c r="H174" t="str">
        <f>IF(F174="","",MAX(0,F174-D174))</f>
        <v/>
      </c>
      <c r="I174">
        <f>IF(F174="",0,F174)</f>
        <v>0</v>
      </c>
    </row>
    <row r="175">
      <c r="C175" s="4" t="n"/>
      <c r="E175" s="4" t="n"/>
      <c r="F175" t="str">
        <f>IF(OR(C175="",E175=""),"",E175-C175)</f>
        <v/>
      </c>
      <c r="G175" t="str">
        <f>IF(OR(C175="",E175=""),"",NETWORKDAYS(C175,E175)-1)</f>
        <v/>
      </c>
      <c r="H175" t="str">
        <f>IF(F175="","",MAX(0,F175-D175))</f>
        <v/>
      </c>
      <c r="I175">
        <f>IF(F175="",0,F175)</f>
        <v>0</v>
      </c>
    </row>
    <row r="176">
      <c r="C176" s="4" t="n"/>
      <c r="E176" s="4" t="n"/>
      <c r="F176" t="str">
        <f>IF(OR(C176="",E176=""),"",E176-C176)</f>
        <v/>
      </c>
      <c r="G176" t="str">
        <f>IF(OR(C176="",E176=""),"",NETWORKDAYS(C176,E176)-1)</f>
        <v/>
      </c>
      <c r="H176" t="str">
        <f>IF(F176="","",MAX(0,F176-D176))</f>
        <v/>
      </c>
      <c r="I176">
        <f>IF(F176="",0,F176)</f>
        <v>0</v>
      </c>
    </row>
    <row r="177">
      <c r="C177" s="4" t="n"/>
      <c r="E177" s="4" t="n"/>
      <c r="F177" t="str">
        <f>IF(OR(C177="",E177=""),"",E177-C177)</f>
        <v/>
      </c>
      <c r="G177" t="str">
        <f>IF(OR(C177="",E177=""),"",NETWORKDAYS(C177,E177)-1)</f>
        <v/>
      </c>
      <c r="H177" t="str">
        <f>IF(F177="","",MAX(0,F177-D177))</f>
        <v/>
      </c>
      <c r="I177">
        <f>IF(F177="",0,F177)</f>
        <v>0</v>
      </c>
    </row>
    <row r="178">
      <c r="C178" s="4" t="n"/>
      <c r="E178" s="4" t="n"/>
      <c r="F178" t="str">
        <f>IF(OR(C178="",E178=""),"",E178-C178)</f>
        <v/>
      </c>
      <c r="G178" t="str">
        <f>IF(OR(C178="",E178=""),"",NETWORKDAYS(C178,E178)-1)</f>
        <v/>
      </c>
      <c r="H178" t="str">
        <f>IF(F178="","",MAX(0,F178-D178))</f>
        <v/>
      </c>
      <c r="I178">
        <f>IF(F178="",0,F178)</f>
        <v>0</v>
      </c>
    </row>
    <row r="179">
      <c r="C179" s="4" t="n"/>
      <c r="E179" s="4" t="n"/>
      <c r="F179" t="str">
        <f>IF(OR(C179="",E179=""),"",E179-C179)</f>
        <v/>
      </c>
      <c r="G179" t="str">
        <f>IF(OR(C179="",E179=""),"",NETWORKDAYS(C179,E179)-1)</f>
        <v/>
      </c>
      <c r="H179" t="str">
        <f>IF(F179="","",MAX(0,F179-D179))</f>
        <v/>
      </c>
      <c r="I179">
        <f>IF(F179="",0,F179)</f>
        <v>0</v>
      </c>
    </row>
    <row r="180">
      <c r="C180" s="4" t="n"/>
      <c r="E180" s="4" t="n"/>
      <c r="F180" t="str">
        <f>IF(OR(C180="",E180=""),"",E180-C180)</f>
        <v/>
      </c>
      <c r="G180" t="str">
        <f>IF(OR(C180="",E180=""),"",NETWORKDAYS(C180,E180)-1)</f>
        <v/>
      </c>
      <c r="H180" t="str">
        <f>IF(F180="","",MAX(0,F180-D180))</f>
        <v/>
      </c>
      <c r="I180">
        <f>IF(F180="",0,F180)</f>
        <v>0</v>
      </c>
    </row>
    <row r="181">
      <c r="C181" s="4" t="n"/>
      <c r="E181" s="4" t="n"/>
      <c r="F181" t="str">
        <f>IF(OR(C181="",E181=""),"",E181-C181)</f>
        <v/>
      </c>
      <c r="G181" t="str">
        <f>IF(OR(C181="",E181=""),"",NETWORKDAYS(C181,E181)-1)</f>
        <v/>
      </c>
      <c r="H181" t="str">
        <f>IF(F181="","",MAX(0,F181-D181))</f>
        <v/>
      </c>
      <c r="I181">
        <f>IF(F181="",0,F181)</f>
        <v>0</v>
      </c>
    </row>
    <row r="182">
      <c r="C182" s="4" t="n"/>
      <c r="E182" s="4" t="n"/>
      <c r="F182" t="str">
        <f>IF(OR(C182="",E182=""),"",E182-C182)</f>
        <v/>
      </c>
      <c r="G182" t="str">
        <f>IF(OR(C182="",E182=""),"",NETWORKDAYS(C182,E182)-1)</f>
        <v/>
      </c>
      <c r="H182" t="str">
        <f>IF(F182="","",MAX(0,F182-D182))</f>
        <v/>
      </c>
      <c r="I182">
        <f>IF(F182="",0,F182)</f>
        <v>0</v>
      </c>
    </row>
    <row r="183">
      <c r="C183" s="4" t="n"/>
      <c r="E183" s="4" t="n"/>
      <c r="F183" t="str">
        <f>IF(OR(C183="",E183=""),"",E183-C183)</f>
        <v/>
      </c>
      <c r="G183" t="str">
        <f>IF(OR(C183="",E183=""),"",NETWORKDAYS(C183,E183)-1)</f>
        <v/>
      </c>
      <c r="H183" t="str">
        <f>IF(F183="","",MAX(0,F183-D183))</f>
        <v/>
      </c>
      <c r="I183">
        <f>IF(F183="",0,F183)</f>
        <v>0</v>
      </c>
    </row>
    <row r="184">
      <c r="C184" s="4" t="n"/>
      <c r="E184" s="4" t="n"/>
      <c r="F184" t="str">
        <f>IF(OR(C184="",E184=""),"",E184-C184)</f>
        <v/>
      </c>
      <c r="G184" t="str">
        <f>IF(OR(C184="",E184=""),"",NETWORKDAYS(C184,E184)-1)</f>
        <v/>
      </c>
      <c r="H184" t="str">
        <f>IF(F184="","",MAX(0,F184-D184))</f>
        <v/>
      </c>
      <c r="I184">
        <f>IF(F184="",0,F184)</f>
        <v>0</v>
      </c>
    </row>
    <row r="185">
      <c r="C185" s="4" t="n"/>
      <c r="E185" s="4" t="n"/>
      <c r="F185" t="str">
        <f>IF(OR(C185="",E185=""),"",E185-C185)</f>
        <v/>
      </c>
      <c r="G185" t="str">
        <f>IF(OR(C185="",E185=""),"",NETWORKDAYS(C185,E185)-1)</f>
        <v/>
      </c>
      <c r="H185" t="str">
        <f>IF(F185="","",MAX(0,F185-D185))</f>
        <v/>
      </c>
      <c r="I185">
        <f>IF(F185="",0,F185)</f>
        <v>0</v>
      </c>
    </row>
    <row r="186">
      <c r="C186" s="4" t="n"/>
      <c r="E186" s="4" t="n"/>
      <c r="F186" t="str">
        <f>IF(OR(C186="",E186=""),"",E186-C186)</f>
        <v/>
      </c>
      <c r="G186" t="str">
        <f>IF(OR(C186="",E186=""),"",NETWORKDAYS(C186,E186)-1)</f>
        <v/>
      </c>
      <c r="H186" t="str">
        <f>IF(F186="","",MAX(0,F186-D186))</f>
        <v/>
      </c>
      <c r="I186">
        <f>IF(F186="",0,F186)</f>
        <v>0</v>
      </c>
    </row>
    <row r="187">
      <c r="C187" s="4" t="n"/>
      <c r="E187" s="4" t="n"/>
      <c r="F187" t="str">
        <f>IF(OR(C187="",E187=""),"",E187-C187)</f>
        <v/>
      </c>
      <c r="G187" t="str">
        <f>IF(OR(C187="",E187=""),"",NETWORKDAYS(C187,E187)-1)</f>
        <v/>
      </c>
      <c r="H187" t="str">
        <f>IF(F187="","",MAX(0,F187-D187))</f>
        <v/>
      </c>
      <c r="I187">
        <f>IF(F187="",0,F187)</f>
        <v>0</v>
      </c>
    </row>
    <row r="188">
      <c r="C188" s="4" t="n"/>
      <c r="E188" s="4" t="n"/>
      <c r="F188" t="str">
        <f>IF(OR(C188="",E188=""),"",E188-C188)</f>
        <v/>
      </c>
      <c r="G188" t="str">
        <f>IF(OR(C188="",E188=""),"",NETWORKDAYS(C188,E188)-1)</f>
        <v/>
      </c>
      <c r="H188" t="str">
        <f>IF(F188="","",MAX(0,F188-D188))</f>
        <v/>
      </c>
      <c r="I188">
        <f>IF(F188="",0,F188)</f>
        <v>0</v>
      </c>
    </row>
    <row r="189">
      <c r="C189" s="4" t="n"/>
      <c r="E189" s="4" t="n"/>
      <c r="F189" t="str">
        <f>IF(OR(C189="",E189=""),"",E189-C189)</f>
        <v/>
      </c>
      <c r="G189" t="str">
        <f>IF(OR(C189="",E189=""),"",NETWORKDAYS(C189,E189)-1)</f>
        <v/>
      </c>
      <c r="H189" t="str">
        <f>IF(F189="","",MAX(0,F189-D189))</f>
        <v/>
      </c>
      <c r="I189">
        <f>IF(F189="",0,F189)</f>
        <v>0</v>
      </c>
    </row>
    <row r="190">
      <c r="C190" s="4" t="n"/>
      <c r="E190" s="4" t="n"/>
      <c r="F190" t="str">
        <f>IF(OR(C190="",E190=""),"",E190-C190)</f>
        <v/>
      </c>
      <c r="G190" t="str">
        <f>IF(OR(C190="",E190=""),"",NETWORKDAYS(C190,E190)-1)</f>
        <v/>
      </c>
      <c r="H190" t="str">
        <f>IF(F190="","",MAX(0,F190-D190))</f>
        <v/>
      </c>
      <c r="I190">
        <f>IF(F190="",0,F190)</f>
        <v>0</v>
      </c>
    </row>
    <row r="191">
      <c r="C191" s="4" t="n"/>
      <c r="E191" s="4" t="n"/>
      <c r="F191" t="str">
        <f>IF(OR(C191="",E191=""),"",E191-C191)</f>
        <v/>
      </c>
      <c r="G191" t="str">
        <f>IF(OR(C191="",E191=""),"",NETWORKDAYS(C191,E191)-1)</f>
        <v/>
      </c>
      <c r="H191" t="str">
        <f>IF(F191="","",MAX(0,F191-D191))</f>
        <v/>
      </c>
      <c r="I191">
        <f>IF(F191="",0,F191)</f>
        <v>0</v>
      </c>
    </row>
    <row r="192">
      <c r="C192" s="4" t="n"/>
      <c r="E192" s="4" t="n"/>
      <c r="F192" t="str">
        <f>IF(OR(C192="",E192=""),"",E192-C192)</f>
        <v/>
      </c>
      <c r="G192" t="str">
        <f>IF(OR(C192="",E192=""),"",NETWORKDAYS(C192,E192)-1)</f>
        <v/>
      </c>
      <c r="H192" t="str">
        <f>IF(F192="","",MAX(0,F192-D192))</f>
        <v/>
      </c>
      <c r="I192">
        <f>IF(F192="",0,F192)</f>
        <v>0</v>
      </c>
    </row>
    <row r="193">
      <c r="C193" s="4" t="n"/>
      <c r="E193" s="4" t="n"/>
      <c r="F193" t="str">
        <f>IF(OR(C193="",E193=""),"",E193-C193)</f>
        <v/>
      </c>
      <c r="G193" t="str">
        <f>IF(OR(C193="",E193=""),"",NETWORKDAYS(C193,E193)-1)</f>
        <v/>
      </c>
      <c r="H193" t="str">
        <f>IF(F193="","",MAX(0,F193-D193))</f>
        <v/>
      </c>
      <c r="I193">
        <f>IF(F193="",0,F193)</f>
        <v>0</v>
      </c>
    </row>
    <row r="194">
      <c r="C194" s="4" t="n"/>
      <c r="E194" s="4" t="n"/>
      <c r="F194" t="str">
        <f>IF(OR(C194="",E194=""),"",E194-C194)</f>
        <v/>
      </c>
      <c r="G194" t="str">
        <f>IF(OR(C194="",E194=""),"",NETWORKDAYS(C194,E194)-1)</f>
        <v/>
      </c>
      <c r="H194" t="str">
        <f>IF(F194="","",MAX(0,F194-D194))</f>
        <v/>
      </c>
      <c r="I194">
        <f>IF(F194="",0,F194)</f>
        <v>0</v>
      </c>
    </row>
    <row r="195">
      <c r="C195" s="4" t="n"/>
      <c r="E195" s="4" t="n"/>
      <c r="F195" t="str">
        <f>IF(OR(C195="",E195=""),"",E195-C195)</f>
        <v/>
      </c>
      <c r="G195" t="str">
        <f>IF(OR(C195="",E195=""),"",NETWORKDAYS(C195,E195)-1)</f>
        <v/>
      </c>
      <c r="H195" t="str">
        <f>IF(F195="","",MAX(0,F195-D195))</f>
        <v/>
      </c>
      <c r="I195">
        <f>IF(F195="",0,F195)</f>
        <v>0</v>
      </c>
    </row>
    <row r="196">
      <c r="C196" s="4" t="n"/>
      <c r="E196" s="4" t="n"/>
      <c r="F196" t="str">
        <f>IF(OR(C196="",E196=""),"",E196-C196)</f>
        <v/>
      </c>
      <c r="G196" t="str">
        <f>IF(OR(C196="",E196=""),"",NETWORKDAYS(C196,E196)-1)</f>
        <v/>
      </c>
      <c r="H196" t="str">
        <f>IF(F196="","",MAX(0,F196-D196))</f>
        <v/>
      </c>
      <c r="I196">
        <f>IF(F196="",0,F196)</f>
        <v>0</v>
      </c>
    </row>
    <row r="197">
      <c r="C197" s="4" t="n"/>
      <c r="E197" s="4" t="n"/>
      <c r="F197" t="str">
        <f>IF(OR(C197="",E197=""),"",E197-C197)</f>
        <v/>
      </c>
      <c r="G197" t="str">
        <f>IF(OR(C197="",E197=""),"",NETWORKDAYS(C197,E197)-1)</f>
        <v/>
      </c>
      <c r="H197" t="str">
        <f>IF(F197="","",MAX(0,F197-D197))</f>
        <v/>
      </c>
      <c r="I197">
        <f>IF(F197="",0,F197)</f>
        <v>0</v>
      </c>
    </row>
    <row r="198">
      <c r="C198" s="4" t="n"/>
      <c r="E198" s="4" t="n"/>
      <c r="F198" t="str">
        <f>IF(OR(C198="",E198=""),"",E198-C198)</f>
        <v/>
      </c>
      <c r="G198" t="str">
        <f>IF(OR(C198="",E198=""),"",NETWORKDAYS(C198,E198)-1)</f>
        <v/>
      </c>
      <c r="H198" t="str">
        <f>IF(F198="","",MAX(0,F198-D198))</f>
        <v/>
      </c>
      <c r="I198">
        <f>IF(F198="",0,F198)</f>
        <v>0</v>
      </c>
    </row>
    <row r="199">
      <c r="C199" s="4" t="n"/>
      <c r="E199" s="4" t="n"/>
      <c r="F199" t="str">
        <f>IF(OR(C199="",E199=""),"",E199-C199)</f>
        <v/>
      </c>
      <c r="G199" t="str">
        <f>IF(OR(C199="",E199=""),"",NETWORKDAYS(C199,E199)-1)</f>
        <v/>
      </c>
      <c r="H199" t="str">
        <f>IF(F199="","",MAX(0,F199-D199))</f>
        <v/>
      </c>
      <c r="I199">
        <f>IF(F199="",0,F199)</f>
        <v>0</v>
      </c>
    </row>
    <row r="200">
      <c r="C200" s="4" t="n"/>
      <c r="E200" s="4" t="n"/>
      <c r="F200" t="str">
        <f>IF(OR(C200="",E200=""),"",E200-C200)</f>
        <v/>
      </c>
      <c r="G200" t="str">
        <f>IF(OR(C200="",E200=""),"",NETWORKDAYS(C200,E200)-1)</f>
        <v/>
      </c>
      <c r="H200" t="str">
        <f>IF(F200="","",MAX(0,F200-D200))</f>
        <v/>
      </c>
      <c r="I200">
        <f>IF(F200="",0,F200)</f>
        <v>0</v>
      </c>
    </row>
  </sheetData>
  <autoFilter ref="A1:H200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4" customWidth="1" min="2" max="2"/>
    <col width="8" customWidth="1" min="3" max="3"/>
    <col width="16" customWidth="1" min="4" max="4"/>
    <col width="8" customWidth="1" min="5" max="5"/>
    <col width="15" customWidth="1" min="6" max="6"/>
    <col width="9" customWidth="1" min="7" max="7"/>
    <col width="30" customWidth="1" min="8" max="8"/>
  </cols>
  <sheetData>
    <row r="1">
      <c r="A1" s="3" t="inlineStr">
        <is>
          <t>Supplier</t>
        </is>
      </c>
      <c r="B1" s="3" t="inlineStr">
        <is>
          <t>Promised (days)</t>
        </is>
      </c>
      <c r="C1" s="3" t="inlineStr">
        <is>
          <t>Orders</t>
        </is>
      </c>
      <c r="D1" s="3" t="inlineStr">
        <is>
          <t>Average lead time</t>
        </is>
      </c>
      <c r="E1" s="3" t="inlineStr">
        <is>
          <t>Worst</t>
        </is>
      </c>
      <c r="F1" s="3" t="inlineStr">
        <is>
          <t>Spread (std dev)</t>
        </is>
      </c>
      <c r="G1" s="3" t="inlineStr">
        <is>
          <t>On time</t>
        </is>
      </c>
      <c r="H1" s="3" t="inlineStr">
        <is>
          <t>Use in your reorder point</t>
        </is>
      </c>
    </row>
    <row r="2">
      <c r="A2" t="inlineStr">
        <is>
          <t>Flour supplier</t>
        </is>
      </c>
      <c r="B2" t="n">
        <v>3</v>
      </c>
      <c r="C2">
        <f>COUNTIFS(Orders!$A$2:$A$200,A2,Orders!$F$2:$F$200,"&gt;=0")</f>
        <v>6</v>
      </c>
      <c r="D2" s="5">
        <f>AVERAGEIF(Orders!$A$2:$A$200,A2,Orders!$F$2:$F$200)</f>
        <v>3.33333333333333</v>
      </c>
      <c r="E2">
        <f>SUMPRODUCT(MAX((Orders!$A$2:$A$200=A2)*Orders!$I$2:$I$200))</f>
        <v>4</v>
      </c>
      <c r="F2" s="5">
        <f>IF(C2&lt;2,"",SQRT(SUMPRODUCT((Orders!$A$2:$A$200=A2)*(Orders!$F$2:$F$200&lt;&gt;"")*(Orders!$I$2:$I$200-D2)^2)/(C2-1)))</f>
        <v>0.516397779494322</v>
      </c>
      <c r="G2" s="6">
        <f>COUNTIFS(Orders!$A$2:$A$200,A2,Orders!$H$2:$H$200,0)/C2</f>
        <v>0.666666666666667</v>
      </c>
      <c r="H2" t="str">
        <f>"Lead time "&amp;ROUND(D2,1)&amp;" days, give or take "&amp;ROUND(F2,1)</f>
        <v>Lead time 3.3 days, give or take 0.5</v>
      </c>
    </row>
    <row r="3">
      <c r="A3" t="inlineStr">
        <is>
          <t>Grocery wholesaler</t>
        </is>
      </c>
      <c r="B3" t="n">
        <v>4</v>
      </c>
      <c r="C3">
        <f>COUNTIFS(Orders!$A$2:$A$200,A3,Orders!$F$2:$F$200,"&gt;=0")</f>
        <v>6</v>
      </c>
      <c r="D3" s="5">
        <f>AVERAGEIF(Orders!$A$2:$A$200,A3,Orders!$F$2:$F$200)</f>
        <v>5.83333333333333</v>
      </c>
      <c r="E3">
        <f>SUMPRODUCT(MAX((Orders!$A$2:$A$200=A3)*Orders!$I$2:$I$200))</f>
        <v>7</v>
      </c>
      <c r="F3" s="5">
        <f>IF(C3&lt;2,"",SQRT(SUMPRODUCT((Orders!$A$2:$A$200=A3)*(Orders!$F$2:$F$200&lt;&gt;"")*(Orders!$I$2:$I$200-D3)^2)/(C3-1)))</f>
        <v>0.983192080250175</v>
      </c>
      <c r="G3" s="6">
        <f>COUNTIFS(Orders!$A$2:$A$200,A3,Orders!$H$2:$H$200,0)/C3</f>
        <v>0</v>
      </c>
      <c r="H3" t="str">
        <f>"Lead time "&amp;ROUND(D3,1)&amp;" days, give or take "&amp;ROUND(F3,1)</f>
        <v>Lead time 5.8 days, give or take 1</v>
      </c>
    </row>
    <row r="4">
      <c r="A4" t="inlineStr">
        <is>
          <t>Packaging supplier</t>
        </is>
      </c>
      <c r="B4" t="n">
        <v>10</v>
      </c>
      <c r="C4">
        <f>COUNTIFS(Orders!$A$2:$A$200,A4,Orders!$F$2:$F$200,"&gt;=0")</f>
        <v>4</v>
      </c>
      <c r="D4" s="5">
        <f>AVERAGEIF(Orders!$A$2:$A$200,A4,Orders!$F$2:$F$200)</f>
        <v>12.5</v>
      </c>
      <c r="E4">
        <f>SUMPRODUCT(MAX((Orders!$A$2:$A$200=A4)*Orders!$I$2:$I$200))</f>
        <v>14</v>
      </c>
      <c r="F4" s="5">
        <f>IF(C4&lt;2,"",SQRT(SUMPRODUCT((Orders!$A$2:$A$200=A4)*(Orders!$F$2:$F$200&lt;&gt;"")*(Orders!$I$2:$I$200-D4)^2)/(C4-1)))</f>
        <v>1.73205080756888</v>
      </c>
      <c r="G4" s="6">
        <f>COUNTIFS(Orders!$A$2:$A$200,A4,Orders!$H$2:$H$200,0)/C4</f>
        <v>0</v>
      </c>
      <c r="H4" t="str">
        <f>"Lead time "&amp;ROUND(D4,1)&amp;" days, give or take "&amp;ROUND(F4,1)</f>
        <v>Lead time 12.5 days, give or take 1.7</v>
      </c>
    </row>
    <row r="7">
      <c r="A7" s="7" t="inlineStr">
        <is>
          <t>Average and spread go into the safety stock formula; the worst is the delivery your cushion has to survive.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