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</t>
        </is>
      </c>
      <c r="B2" s="2" t="inlineStr">
        <is>
          <t>The name and address of the home-based processing operation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common or usual name of the food or cosmetic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 ht="30" customHeight="1">
      <c r="A5" s="2" t="inlineStr">
        <is>
          <t>Net quantity</t>
        </is>
      </c>
      <c r="B5" s="2" t="inlineStr">
        <is>
          <t>Net weight and volume by standard measure, or numerical count</t>
        </is>
      </c>
      <c r="C5" s="2" t="inlineStr"/>
      <c r="D5" s="2" t="inlineStr"/>
    </row>
    <row r="6" ht="30" customHeight="1">
      <c r="A6" s="2" t="inlineStr">
        <is>
          <t>Statement</t>
        </is>
      </c>
      <c r="B6" s="2" t="inlineStr">
        <is>
          <t>"This product is home-produced and processed" in 10-point type</t>
        </is>
      </c>
      <c r="C6" s="2" t="inlineStr"/>
      <c r="D6" s="2" t="inlineStr"/>
    </row>
    <row r="7">
      <c r="A7" s="2" t="inlineStr">
        <is>
          <t>Date</t>
        </is>
      </c>
      <c r="B7" s="2" t="inlineStr">
        <is>
          <t>The date the product was processed</t>
        </is>
      </c>
      <c r="C7" s="2" t="inlineStr"/>
      <c r="D7" s="2" t="inlineStr"/>
    </row>
    <row r="8" ht="30" customHeight="1">
      <c r="A8" s="2" t="inlineStr">
        <is>
          <t>Allergens</t>
        </is>
      </c>
      <c r="B8" s="2" t="inlineStr">
        <is>
          <t>Each major food allergen identified, per the cabinet's label guide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Pecan pie</t>
        </is>
      </c>
      <c r="B2" s="2" t="inlineStr">
        <is>
          <t>Yes</t>
        </is>
      </c>
      <c r="C2" s="2" t="inlineStr">
        <is>
          <t>On the cabinet's list of allowed items</t>
        </is>
      </c>
    </row>
    <row r="3" ht="30" customHeight="1">
      <c r="A3" s="2" t="inlineStr">
        <is>
          <t>Blackberry jam</t>
        </is>
      </c>
      <c r="B3" s="2" t="inlineStr">
        <is>
          <t>Yes</t>
        </is>
      </c>
      <c r="C3" s="2" t="inlineStr">
        <is>
          <t>Regular jams; low-sugar and savory ones go through UK's microprocessing program</t>
        </is>
      </c>
    </row>
    <row r="4">
      <c r="A4" s="2" t="inlineStr">
        <is>
          <t>Sorghum syrup</t>
        </is>
      </c>
      <c r="B4" s="2" t="inlineStr">
        <is>
          <t>Yes</t>
        </is>
      </c>
      <c r="C4" s="2" t="inlineStr">
        <is>
          <t>Sweet sorghum syrup is named</t>
        </is>
      </c>
    </row>
    <row r="5">
      <c r="A5" s="2" t="inlineStr">
        <is>
          <t>Pickled beets</t>
        </is>
      </c>
      <c r="B5" s="2" t="inlineStr">
        <is>
          <t>No</t>
        </is>
      </c>
      <c r="C5" s="2" t="inlineStr">
        <is>
          <t>Acidified foods aren't allowed for home-based processors</t>
        </is>
      </c>
    </row>
    <row r="6">
      <c r="A6" s="2" t="inlineStr">
        <is>
          <t>Bourbon balls</t>
        </is>
      </c>
      <c r="B6" s="2" t="inlineStr">
        <is>
          <t>No</t>
        </is>
      </c>
      <c r="C6" s="2" t="inlineStr">
        <is>
          <t>Candy must be made without alcohol</t>
        </is>
      </c>
    </row>
    <row r="7" ht="30" customHeight="1">
      <c r="A7" s="2" t="inlineStr">
        <is>
          <t>Lard soap</t>
        </is>
      </c>
      <c r="B7" s="2" t="inlineStr">
        <is>
          <t>Yes</t>
        </is>
      </c>
      <c r="C7" s="2" t="inlineStr">
        <is>
          <t>Pork lard or tallow-based cosmetic products, since July 15, 2026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2600</v>
      </c>
      <c r="C2" s="4">
        <f>IF(B2="","",SUM(B$2:B2))</f>
        <v>2600</v>
      </c>
      <c r="D2" s="5">
        <f>IF(OR(C2="",N($F$2)=0),"",C2/$F$2)</f>
        <v>0.0433333333333333</v>
      </c>
      <c r="F2" s="4" t="n">
        <v>60000</v>
      </c>
    </row>
    <row r="3">
      <c r="A3" t="inlineStr">
        <is>
          <t>Feb</t>
        </is>
      </c>
      <c r="B3" s="4" t="n">
        <v>2900</v>
      </c>
      <c r="C3" s="4">
        <f>IF(B3="","",SUM(B$2:B3))</f>
        <v>5500</v>
      </c>
      <c r="D3" s="5">
        <f>IF(OR(C3="",N($F$2)=0),"",C3/$F$2)</f>
        <v>0.0916666666666667</v>
      </c>
    </row>
    <row r="4">
      <c r="A4" t="inlineStr">
        <is>
          <t>Mar</t>
        </is>
      </c>
      <c r="B4" s="4" t="n">
        <v>3300</v>
      </c>
      <c r="C4" s="4">
        <f>IF(B4="","",SUM(B$2:B4))</f>
        <v>8800</v>
      </c>
      <c r="D4" s="5">
        <f>IF(OR(C4="",N($F$2)=0),"",C4/$F$2)</f>
        <v>0.146666666666667</v>
      </c>
    </row>
    <row r="5">
      <c r="A5" t="inlineStr">
        <is>
          <t>Apr</t>
        </is>
      </c>
      <c r="B5" s="4" t="n">
        <v>3900</v>
      </c>
      <c r="C5" s="4">
        <f>IF(B5="","",SUM(B$2:B5))</f>
        <v>12700</v>
      </c>
      <c r="D5" s="5">
        <f>IF(OR(C5="",N($F$2)=0),"",C5/$F$2)</f>
        <v>0.211666666666667</v>
      </c>
    </row>
    <row r="6">
      <c r="A6" t="inlineStr">
        <is>
          <t>May</t>
        </is>
      </c>
      <c r="B6" s="4" t="n">
        <v>4500</v>
      </c>
      <c r="C6" s="4">
        <f>IF(B6="","",SUM(B$2:B6))</f>
        <v>17200</v>
      </c>
      <c r="D6" s="5">
        <f>IF(OR(C6="",N($F$2)=0),"",C6/$F$2)</f>
        <v>0.286666666666667</v>
      </c>
    </row>
    <row r="7">
      <c r="A7" t="inlineStr">
        <is>
          <t>Jun</t>
        </is>
      </c>
      <c r="B7" s="4" t="n">
        <v>4800</v>
      </c>
      <c r="C7" s="4">
        <f>IF(B7="","",SUM(B$2:B7))</f>
        <v>22000</v>
      </c>
      <c r="D7" s="5">
        <f>IF(OR(C7="",N($F$2)=0),"",C7/$F$2)</f>
        <v>0.366666666666667</v>
      </c>
    </row>
    <row r="8">
      <c r="A8" t="inlineStr">
        <is>
          <t>Jul</t>
        </is>
      </c>
      <c r="B8" s="4" t="n">
        <v>5000</v>
      </c>
      <c r="C8" s="4">
        <f>IF(B8="","",SUM(B$2:B8))</f>
        <v>27000</v>
      </c>
      <c r="D8" s="5">
        <f>IF(OR(C8="",N($F$2)=0),"",C8/$F$2)</f>
        <v>0.45</v>
      </c>
    </row>
    <row r="9">
      <c r="A9" t="inlineStr">
        <is>
          <t>Aug</t>
        </is>
      </c>
      <c r="B9" s="4" t="n">
        <v>5200</v>
      </c>
      <c r="C9" s="4">
        <f>IF(B9="","",SUM(B$2:B9))</f>
        <v>32200</v>
      </c>
      <c r="D9" s="5">
        <f>IF(OR(C9="",N($F$2)=0),"",C9/$F$2)</f>
        <v>0.536666666666667</v>
      </c>
    </row>
    <row r="10">
      <c r="A10" t="inlineStr">
        <is>
          <t>Sep</t>
        </is>
      </c>
      <c r="B10" s="4" t="n">
        <v>5000</v>
      </c>
      <c r="C10" s="4">
        <f>IF(B10="","",SUM(B$2:B10))</f>
        <v>37200</v>
      </c>
      <c r="D10" s="5">
        <f>IF(OR(C10="",N($F$2)=0),"",C10/$F$2)</f>
        <v>0.62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Kentucky cottage food law</t>
        </is>
      </c>
    </row>
    <row r="2" ht="15" customHeight="1">
      <c r="A2" s="2" t="inlineStr">
        <is>
          <t>From the article: https://www.tarostack.com/articles/kentucky-cottage-food-laws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Nelson County maker.</t>
        </is>
      </c>
    </row>
    <row r="8" ht="30" customHeight="1">
      <c r="A8" s="2" t="inlineStr">
        <is>
          <t>This is a checklist, not legal advice; the law is KRS 217.015(56) and 217.136, as amended effective July 15, 2026, and 902 KAR 45:090.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