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ems" sheetId="1" state="visible" r:id="rId1"/>
    <sheet xmlns:r="http://schemas.openxmlformats.org/officeDocument/2006/relationships" name="Card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'Items'!$1:$1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2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10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8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  <col width="24" customWidth="1" min="9" max="9"/>
    <col width="16" customWidth="1" min="10" max="10"/>
    <col width="11" customWidth="1" min="11" max="11"/>
    <col width="11" customWidth="1" min="12" max="12"/>
    <col width="11" customWidth="1" min="13" max="13"/>
    <col width="13" customWidth="1" min="15" max="15"/>
  </cols>
  <sheetData>
    <row r="1" ht="30" customHeight="1">
      <c r="A1" s="1" t="inlineStr">
        <is>
          <t>SKU</t>
        </is>
      </c>
      <c r="B1" s="1" t="inlineStr">
        <is>
          <t>Item</t>
        </is>
      </c>
      <c r="C1" s="1" t="inlineStr">
        <is>
          <t>Unit</t>
        </is>
      </c>
      <c r="D1" s="1" t="inlineStr">
        <is>
          <t>Used a day</t>
        </is>
      </c>
      <c r="E1" s="1" t="inlineStr">
        <is>
          <t>Lead time, days</t>
        </is>
      </c>
      <c r="F1" s="1" t="inlineStr">
        <is>
          <t>Safety, days</t>
        </is>
      </c>
      <c r="G1" s="1" t="inlineStr">
        <is>
          <t>Container holds</t>
        </is>
      </c>
      <c r="H1" s="1" t="inlineStr">
        <is>
          <t>Container</t>
        </is>
      </c>
      <c r="I1" s="1" t="inlineStr">
        <is>
          <t>Supplier</t>
        </is>
      </c>
      <c r="J1" s="1" t="inlineStr">
        <is>
          <t>Where it's kept</t>
        </is>
      </c>
      <c r="K1" s="1" t="inlineStr">
        <is>
          <t>Containers a bin</t>
        </is>
      </c>
      <c r="L1" s="1" t="inlineStr">
        <is>
          <t>Bin quantity</t>
        </is>
      </c>
      <c r="M1" s="1" t="inlineStr">
        <is>
          <t>Days a bin lasts</t>
        </is>
      </c>
      <c r="O1" s="2" t="inlineStr">
        <is>
          <t>Each item has two bins of the bin quantity. When one empties, its card goes to whoever orders; the other covers the lead time and the safety days.</t>
        </is>
      </c>
    </row>
    <row r="2" ht="30" customHeight="1">
      <c r="A2" s="3" t="inlineStr">
        <is>
          <t>RM-WAX-SOY</t>
        </is>
      </c>
      <c r="B2" s="3" t="inlineStr">
        <is>
          <t>Soy wax flakes</t>
        </is>
      </c>
      <c r="C2" s="3" t="inlineStr">
        <is>
          <t>lb</t>
        </is>
      </c>
      <c r="D2" s="3" t="n">
        <v>19</v>
      </c>
      <c r="E2" s="3" t="n">
        <v>7</v>
      </c>
      <c r="F2" s="3" t="n">
        <v>3</v>
      </c>
      <c r="G2" s="3" t="n">
        <v>50</v>
      </c>
      <c r="H2" s="3" t="inlineStr">
        <is>
          <t>case</t>
        </is>
      </c>
      <c r="I2" s="4" t="inlineStr">
        <is>
          <t>Pacific Wax Supply (made up)</t>
        </is>
      </c>
      <c r="J2" s="3" t="inlineStr">
        <is>
          <t>Shelf A1</t>
        </is>
      </c>
      <c r="K2" s="3">
        <f>IF(OR(D2="",E2="",G2=""),"",ROUNDUP(D2*(E2+N(F2))/G2,0))</f>
        <v>4</v>
      </c>
      <c r="L2" s="3">
        <f>IF(K2="","",K2*G2)</f>
        <v>200</v>
      </c>
      <c r="M2" s="3">
        <f>IF(OR(L2="",N(D2)=0),"",ROUND(L2/D2,1))</f>
        <v>10.5</v>
      </c>
    </row>
    <row r="3" ht="30" customHeight="1">
      <c r="A3" s="3" t="inlineStr">
        <is>
          <t>RM-WICK-09</t>
        </is>
      </c>
      <c r="B3" s="4" t="inlineStr">
        <is>
          <t>Wick, pre-tabbed, for 9 oz jar</t>
        </is>
      </c>
      <c r="C3" s="3" t="inlineStr">
        <is>
          <t>each</t>
        </is>
      </c>
      <c r="D3" s="3" t="n">
        <v>40</v>
      </c>
      <c r="E3" s="3" t="n">
        <v>10</v>
      </c>
      <c r="F3" s="3" t="n">
        <v>5</v>
      </c>
      <c r="G3" s="3" t="n">
        <v>100</v>
      </c>
      <c r="H3" s="3" t="inlineStr">
        <is>
          <t>box</t>
        </is>
      </c>
      <c r="I3" s="4" t="inlineStr">
        <is>
          <t>Wick and Wire Co. (made up)</t>
        </is>
      </c>
      <c r="J3" s="3" t="inlineStr">
        <is>
          <t>Bench drawer 2</t>
        </is>
      </c>
      <c r="K3" s="3">
        <f>IF(OR(D3="",E3="",G3=""),"",ROUNDUP(D3*(E3+N(F3))/G3,0))</f>
        <v>6</v>
      </c>
      <c r="L3" s="3">
        <f>IF(K3="","",K3*G3)</f>
        <v>600</v>
      </c>
      <c r="M3" s="3">
        <f>IF(OR(L3="",N(D3)=0),"",ROUND(L3/D3,1))</f>
        <v>15</v>
      </c>
    </row>
    <row r="4">
      <c r="A4" t="inlineStr">
        <is>
          <t>PK-JAR09</t>
        </is>
      </c>
      <c r="B4" t="inlineStr">
        <is>
          <t>Amber jar, 9 oz</t>
        </is>
      </c>
      <c r="C4" t="inlineStr">
        <is>
          <t>each</t>
        </is>
      </c>
      <c r="D4" t="n">
        <v>40</v>
      </c>
      <c r="E4" t="n">
        <v>14</v>
      </c>
      <c r="F4" t="n">
        <v>7</v>
      </c>
      <c r="G4" t="n">
        <v>12</v>
      </c>
      <c r="H4" t="inlineStr">
        <is>
          <t>case</t>
        </is>
      </c>
      <c r="I4" t="inlineStr">
        <is>
          <t>Island Glass (made up)</t>
        </is>
      </c>
      <c r="J4" t="inlineStr">
        <is>
          <t>Rack B</t>
        </is>
      </c>
      <c r="K4">
        <f>IF(OR(D4="",E4="",G4=""),"",ROUNDUP(D4*(E4+N(F4))/G4,0))</f>
        <v>70</v>
      </c>
      <c r="L4">
        <f>IF(K4="","",K4*G4)</f>
        <v>840</v>
      </c>
      <c r="M4">
        <f>IF(OR(L4="",N(D4)=0),"",ROUND(L4/D4,1))</f>
        <v>21</v>
      </c>
    </row>
    <row r="5">
      <c r="A5" t="inlineStr">
        <is>
          <t>PK-LID09</t>
        </is>
      </c>
      <c r="B5" t="inlineStr">
        <is>
          <t>Lid for the 9 oz jar</t>
        </is>
      </c>
      <c r="C5" t="inlineStr">
        <is>
          <t>each</t>
        </is>
      </c>
      <c r="D5" t="n">
        <v>40</v>
      </c>
      <c r="E5" t="n">
        <v>14</v>
      </c>
      <c r="F5" t="n">
        <v>7</v>
      </c>
      <c r="G5" t="n">
        <v>100</v>
      </c>
      <c r="H5" t="inlineStr">
        <is>
          <t>box</t>
        </is>
      </c>
      <c r="I5" t="inlineStr">
        <is>
          <t>Island Glass (made up)</t>
        </is>
      </c>
      <c r="J5" t="inlineStr">
        <is>
          <t>Rack B</t>
        </is>
      </c>
      <c r="K5">
        <f>IF(OR(D5="",E5="",G5=""),"",ROUNDUP(D5*(E5+N(F5))/G5,0))</f>
        <v>9</v>
      </c>
      <c r="L5">
        <f>IF(K5="","",K5*G5)</f>
        <v>900</v>
      </c>
      <c r="M5">
        <f>IF(OR(L5="",N(D5)=0),"",ROUND(L5/D5,1))</f>
        <v>22.5</v>
      </c>
    </row>
    <row r="6">
      <c r="A6" t="inlineStr">
        <is>
          <t>RM-FO-PLU</t>
        </is>
      </c>
      <c r="B6" t="inlineStr">
        <is>
          <t>Fragrance oil, plumeria</t>
        </is>
      </c>
      <c r="C6" t="inlineStr">
        <is>
          <t>oz</t>
        </is>
      </c>
      <c r="D6" t="n">
        <v>6</v>
      </c>
      <c r="E6" t="n">
        <v>7</v>
      </c>
      <c r="F6" t="n">
        <v>4</v>
      </c>
      <c r="G6" t="n">
        <v>16</v>
      </c>
      <c r="H6" t="inlineStr">
        <is>
          <t>bottle</t>
        </is>
      </c>
      <c r="I6" t="inlineStr">
        <is>
          <t>Scent House (made up)</t>
        </is>
      </c>
      <c r="J6" t="inlineStr">
        <is>
          <t>Oil shelf</t>
        </is>
      </c>
      <c r="K6">
        <f>IF(OR(D6="",E6="",G6=""),"",ROUNDUP(D6*(E6+N(F6))/G6,0))</f>
        <v>5</v>
      </c>
      <c r="L6">
        <f>IF(K6="","",K6*G6)</f>
        <v>80</v>
      </c>
      <c r="M6">
        <f>IF(OR(L6="",N(D6)=0),"",ROUND(L6/D6,1))</f>
        <v>13.3</v>
      </c>
    </row>
    <row r="7">
      <c r="A7" t="inlineStr">
        <is>
          <t>PK-LBL-09</t>
        </is>
      </c>
      <c r="B7" t="inlineStr">
        <is>
          <t>Label, 9 oz jar</t>
        </is>
      </c>
      <c r="C7" t="inlineStr">
        <is>
          <t>each</t>
        </is>
      </c>
      <c r="D7" t="n">
        <v>40</v>
      </c>
      <c r="E7" t="n">
        <v>10</v>
      </c>
      <c r="F7" t="n">
        <v>5</v>
      </c>
      <c r="G7" t="n">
        <v>500</v>
      </c>
      <c r="H7" t="inlineStr">
        <is>
          <t>roll</t>
        </is>
      </c>
      <c r="I7" t="inlineStr">
        <is>
          <t>Print Kailua (made up)</t>
        </is>
      </c>
      <c r="J7" t="inlineStr">
        <is>
          <t>Label drawer</t>
        </is>
      </c>
      <c r="K7">
        <f>IF(OR(D7="",E7="",G7=""),"",ROUNDUP(D7*(E7+N(F7))/G7,0))</f>
        <v>2</v>
      </c>
      <c r="L7">
        <f>IF(K7="","",K7*G7)</f>
        <v>1000</v>
      </c>
      <c r="M7">
        <f>IF(OR(L7="",N(D7)=0),"",ROUND(L7/D7,1))</f>
        <v>25</v>
      </c>
    </row>
    <row r="8">
      <c r="K8" t="str">
        <f>IF(OR(D8="",E8="",G8=""),"",ROUNDUP(D8*(E8+N(F8))/G8,0))</f>
        <v/>
      </c>
      <c r="L8" t="str">
        <f>IF(K8="","",K8*G8)</f>
        <v/>
      </c>
      <c r="M8" t="str">
        <f>IF(OR(L8="",N(D8)=0),"",ROUND(L8/D8,1))</f>
        <v/>
      </c>
    </row>
    <row r="9">
      <c r="K9" t="str">
        <f>IF(OR(D9="",E9="",G9=""),"",ROUNDUP(D9*(E9+N(F9))/G9,0))</f>
        <v/>
      </c>
      <c r="L9" t="str">
        <f>IF(K9="","",K9*G9)</f>
        <v/>
      </c>
      <c r="M9" t="str">
        <f>IF(OR(L9="",N(D9)=0),"",ROUND(L9/D9,1))</f>
        <v/>
      </c>
    </row>
    <row r="10">
      <c r="K10" t="str">
        <f>IF(OR(D10="",E10="",G10=""),"",ROUNDUP(D10*(E10+N(F10))/G10,0))</f>
        <v/>
      </c>
      <c r="L10" t="str">
        <f>IF(K10="","",K10*G10)</f>
        <v/>
      </c>
      <c r="M10" t="str">
        <f>IF(OR(L10="",N(D10)=0),"",ROUND(L10/D10,1))</f>
        <v/>
      </c>
    </row>
    <row r="11">
      <c r="K11" t="str">
        <f>IF(OR(D11="",E11="",G11=""),"",ROUNDUP(D11*(E11+N(F11))/G11,0))</f>
        <v/>
      </c>
      <c r="L11" t="str">
        <f>IF(K11="","",K11*G11)</f>
        <v/>
      </c>
      <c r="M11" t="str">
        <f>IF(OR(L11="",N(D11)=0),"",ROUND(L11/D11,1))</f>
        <v/>
      </c>
    </row>
    <row r="12">
      <c r="K12" t="str">
        <f>IF(OR(D12="",E12="",G12=""),"",ROUNDUP(D12*(E12+N(F12))/G12,0))</f>
        <v/>
      </c>
      <c r="L12" t="str">
        <f>IF(K12="","",K12*G12)</f>
        <v/>
      </c>
      <c r="M12" t="str">
        <f>IF(OR(L12="",N(D12)=0),"",ROUND(L12/D12,1))</f>
        <v/>
      </c>
    </row>
    <row r="13">
      <c r="K13" t="str">
        <f>IF(OR(D13="",E13="",G13=""),"",ROUNDUP(D13*(E13+N(F13))/G13,0))</f>
        <v/>
      </c>
      <c r="L13" t="str">
        <f>IF(K13="","",K13*G13)</f>
        <v/>
      </c>
      <c r="M13" t="str">
        <f>IF(OR(L13="",N(D13)=0),"",ROUND(L13/D13,1))</f>
        <v/>
      </c>
    </row>
    <row r="14">
      <c r="K14" t="str">
        <f>IF(OR(D14="",E14="",G14=""),"",ROUNDUP(D14*(E14+N(F14))/G14,0))</f>
        <v/>
      </c>
      <c r="L14" t="str">
        <f>IF(K14="","",K14*G14)</f>
        <v/>
      </c>
      <c r="M14" t="str">
        <f>IF(OR(L14="",N(D14)=0),"",ROUND(L14/D14,1))</f>
        <v/>
      </c>
    </row>
    <row r="15">
      <c r="K15" t="str">
        <f>IF(OR(D15="",E15="",G15=""),"",ROUNDUP(D15*(E15+N(F15))/G15,0))</f>
        <v/>
      </c>
      <c r="L15" t="str">
        <f>IF(K15="","",K15*G15)</f>
        <v/>
      </c>
      <c r="M15" t="str">
        <f>IF(OR(L15="",N(D15)=0),"",ROUND(L15/D15,1))</f>
        <v/>
      </c>
    </row>
    <row r="16">
      <c r="K16" t="str">
        <f>IF(OR(D16="",E16="",G16=""),"",ROUNDUP(D16*(E16+N(F16))/G16,0))</f>
        <v/>
      </c>
      <c r="L16" t="str">
        <f>IF(K16="","",K16*G16)</f>
        <v/>
      </c>
      <c r="M16" t="str">
        <f>IF(OR(L16="",N(D16)=0),"",ROUND(L16/D16,1))</f>
        <v/>
      </c>
    </row>
    <row r="17">
      <c r="K17" t="str">
        <f>IF(OR(D17="",E17="",G17=""),"",ROUNDUP(D17*(E17+N(F17))/G17,0))</f>
        <v/>
      </c>
      <c r="L17" t="str">
        <f>IF(K17="","",K17*G17)</f>
        <v/>
      </c>
      <c r="M17" t="str">
        <f>IF(OR(L17="",N(D17)=0),"",ROUND(L17/D17,1))</f>
        <v/>
      </c>
    </row>
    <row r="18">
      <c r="K18" t="str">
        <f>IF(OR(D18="",E18="",G18=""),"",ROUNDUP(D18*(E18+N(F18))/G18,0))</f>
        <v/>
      </c>
      <c r="L18" t="str">
        <f>IF(K18="","",K18*G18)</f>
        <v/>
      </c>
      <c r="M18" t="str">
        <f>IF(OR(L18="",N(D18)=0),"",ROUND(L18/D18,1))</f>
        <v/>
      </c>
    </row>
    <row r="19">
      <c r="K19" t="str">
        <f>IF(OR(D19="",E19="",G19=""),"",ROUNDUP(D19*(E19+N(F19))/G19,0))</f>
        <v/>
      </c>
      <c r="L19" t="str">
        <f>IF(K19="","",K19*G19)</f>
        <v/>
      </c>
      <c r="M19" t="str">
        <f>IF(OR(L19="",N(D19)=0),"",ROUND(L19/D19,1))</f>
        <v/>
      </c>
    </row>
    <row r="20">
      <c r="K20" t="str">
        <f>IF(OR(D20="",E20="",G20=""),"",ROUNDUP(D20*(E20+N(F20))/G20,0))</f>
        <v/>
      </c>
      <c r="L20" t="str">
        <f>IF(K20="","",K20*G20)</f>
        <v/>
      </c>
      <c r="M20" t="str">
        <f>IF(OR(L20="",N(D20)=0),"",ROUND(L20/D20,1))</f>
        <v/>
      </c>
    </row>
    <row r="21">
      <c r="K21" t="str">
        <f>IF(OR(D21="",E21="",G21=""),"",ROUNDUP(D21*(E21+N(F21))/G21,0))</f>
        <v/>
      </c>
      <c r="L21" t="str">
        <f>IF(K21="","",K21*G21)</f>
        <v/>
      </c>
      <c r="M21" t="str">
        <f>IF(OR(L21="",N(D21)=0),"",ROUND(L21/D21,1))</f>
        <v/>
      </c>
    </row>
    <row r="22">
      <c r="K22" t="str">
        <f>IF(OR(D22="",E22="",G22=""),"",ROUNDUP(D22*(E22+N(F22))/G22,0))</f>
        <v/>
      </c>
      <c r="L22" t="str">
        <f>IF(K22="","",K22*G22)</f>
        <v/>
      </c>
      <c r="M22" t="str">
        <f>IF(OR(L22="",N(D22)=0),"",ROUND(L22/D22,1))</f>
        <v/>
      </c>
    </row>
    <row r="23">
      <c r="K23" t="str">
        <f>IF(OR(D23="",E23="",G23=""),"",ROUNDUP(D23*(E23+N(F23))/G23,0))</f>
        <v/>
      </c>
      <c r="L23" t="str">
        <f>IF(K23="","",K23*G23)</f>
        <v/>
      </c>
      <c r="M23" t="str">
        <f>IF(OR(L23="",N(D23)=0),"",ROUND(L23/D23,1))</f>
        <v/>
      </c>
    </row>
    <row r="24">
      <c r="K24" t="str">
        <f>IF(OR(D24="",E24="",G24=""),"",ROUNDUP(D24*(E24+N(F24))/G24,0))</f>
        <v/>
      </c>
      <c r="L24" t="str">
        <f>IF(K24="","",K24*G24)</f>
        <v/>
      </c>
      <c r="M24" t="str">
        <f>IF(OR(L24="",N(D24)=0),"",ROUND(L24/D24,1))</f>
        <v/>
      </c>
    </row>
    <row r="25">
      <c r="K25" t="str">
        <f>IF(OR(D25="",E25="",G25=""),"",ROUNDUP(D25*(E25+N(F25))/G25,0))</f>
        <v/>
      </c>
      <c r="L25" t="str">
        <f>IF(K25="","",K25*G25)</f>
        <v/>
      </c>
      <c r="M25" t="str">
        <f>IF(OR(L25="",N(D25)=0),"",ROUND(L25/D25,1))</f>
        <v/>
      </c>
    </row>
    <row r="26">
      <c r="K26" t="str">
        <f>IF(OR(D26="",E26="",G26=""),"",ROUNDUP(D26*(E26+N(F26))/G26,0))</f>
        <v/>
      </c>
      <c r="L26" t="str">
        <f>IF(K26="","",K26*G26)</f>
        <v/>
      </c>
      <c r="M26" t="str">
        <f>IF(OR(L26="",N(D26)=0),"",ROUND(L26/D26,1))</f>
        <v/>
      </c>
    </row>
    <row r="27">
      <c r="K27" t="str">
        <f>IF(OR(D27="",E27="",G27=""),"",ROUNDUP(D27*(E27+N(F27))/G27,0))</f>
        <v/>
      </c>
      <c r="L27" t="str">
        <f>IF(K27="","",K27*G27)</f>
        <v/>
      </c>
      <c r="M27" t="str">
        <f>IF(OR(L27="",N(D27)=0),"",ROUND(L27/D27,1))</f>
        <v/>
      </c>
    </row>
    <row r="28">
      <c r="K28" t="str">
        <f>IF(OR(D28="",E28="",G28=""),"",ROUNDUP(D28*(E28+N(F28))/G28,0))</f>
        <v/>
      </c>
      <c r="L28" t="str">
        <f>IF(K28="","",K28*G28)</f>
        <v/>
      </c>
      <c r="M28" t="str">
        <f>IF(OR(L28="",N(D28)=0),"",ROUND(L28/D28,1))</f>
        <v/>
      </c>
    </row>
    <row r="29">
      <c r="K29" t="str">
        <f>IF(OR(D29="",E29="",G29=""),"",ROUNDUP(D29*(E29+N(F29))/G29,0))</f>
        <v/>
      </c>
      <c r="L29" t="str">
        <f>IF(K29="","",K29*G29)</f>
        <v/>
      </c>
      <c r="M29" t="str">
        <f>IF(OR(L29="",N(D29)=0),"",ROUND(L29/D29,1))</f>
        <v/>
      </c>
    </row>
    <row r="30">
      <c r="K30" t="str">
        <f>IF(OR(D30="",E30="",G30=""),"",ROUNDUP(D30*(E30+N(F30))/G30,0))</f>
        <v/>
      </c>
      <c r="L30" t="str">
        <f>IF(K30="","",K30*G30)</f>
        <v/>
      </c>
      <c r="M30" t="str">
        <f>IF(OR(L30="",N(D30)=0),"",ROUND(L30/D30,1))</f>
        <v/>
      </c>
    </row>
    <row r="31">
      <c r="K31" t="str">
        <f>IF(OR(D31="",E31="",G31=""),"",ROUNDUP(D31*(E31+N(F31))/G31,0))</f>
        <v/>
      </c>
      <c r="L31" t="str">
        <f>IF(K31="","",K31*G31)</f>
        <v/>
      </c>
      <c r="M31" t="str">
        <f>IF(OR(L31="",N(D31)=0),"",ROUND(L31/D31,1))</f>
        <v/>
      </c>
    </row>
    <row r="32">
      <c r="K32" t="str">
        <f>IF(OR(D32="",E32="",G32=""),"",ROUNDUP(D32*(E32+N(F32))/G32,0))</f>
        <v/>
      </c>
      <c r="L32" t="str">
        <f>IF(K32="","",K32*G32)</f>
        <v/>
      </c>
      <c r="M32" t="str">
        <f>IF(OR(L32="",N(D32)=0),"",ROUND(L32/D32,1))</f>
        <v/>
      </c>
    </row>
    <row r="33">
      <c r="K33" t="str">
        <f>IF(OR(D33="",E33="",G33=""),"",ROUNDUP(D33*(E33+N(F33))/G33,0))</f>
        <v/>
      </c>
      <c r="L33" t="str">
        <f>IF(K33="","",K33*G33)</f>
        <v/>
      </c>
      <c r="M33" t="str">
        <f>IF(OR(L33="",N(D33)=0),"",ROUND(L33/D33,1))</f>
        <v/>
      </c>
    </row>
    <row r="34">
      <c r="K34" t="str">
        <f>IF(OR(D34="",E34="",G34=""),"",ROUNDUP(D34*(E34+N(F34))/G34,0))</f>
        <v/>
      </c>
      <c r="L34" t="str">
        <f>IF(K34="","",K34*G34)</f>
        <v/>
      </c>
      <c r="M34" t="str">
        <f>IF(OR(L34="",N(D34)=0),"",ROUND(L34/D34,1))</f>
        <v/>
      </c>
    </row>
    <row r="35">
      <c r="K35" t="str">
        <f>IF(OR(D35="",E35="",G35=""),"",ROUNDUP(D35*(E35+N(F35))/G35,0))</f>
        <v/>
      </c>
      <c r="L35" t="str">
        <f>IF(K35="","",K35*G35)</f>
        <v/>
      </c>
      <c r="M35" t="str">
        <f>IF(OR(L35="",N(D35)=0),"",ROUND(L35/D35,1))</f>
        <v/>
      </c>
    </row>
    <row r="36">
      <c r="K36" t="str">
        <f>IF(OR(D36="",E36="",G36=""),"",ROUNDUP(D36*(E36+N(F36))/G36,0))</f>
        <v/>
      </c>
      <c r="L36" t="str">
        <f>IF(K36="","",K36*G36)</f>
        <v/>
      </c>
      <c r="M36" t="str">
        <f>IF(OR(L36="",N(D36)=0),"",ROUND(L36/D36,1))</f>
        <v/>
      </c>
    </row>
    <row r="37">
      <c r="K37" t="str">
        <f>IF(OR(D37="",E37="",G37=""),"",ROUNDUP(D37*(E37+N(F37))/G37,0))</f>
        <v/>
      </c>
      <c r="L37" t="str">
        <f>IF(K37="","",K37*G37)</f>
        <v/>
      </c>
      <c r="M37" t="str">
        <f>IF(OR(L37="",N(D37)=0),"",ROUND(L37/D37,1))</f>
        <v/>
      </c>
    </row>
    <row r="38">
      <c r="K38" t="str">
        <f>IF(OR(D38="",E38="",G38=""),"",ROUNDUP(D38*(E38+N(F38))/G38,0))</f>
        <v/>
      </c>
      <c r="L38" t="str">
        <f>IF(K38="","",K38*G38)</f>
        <v/>
      </c>
      <c r="M38" t="str">
        <f>IF(OR(L38="",N(D38)=0),"",ROUND(L38/D38,1))</f>
        <v/>
      </c>
    </row>
    <row r="39">
      <c r="K39" t="str">
        <f>IF(OR(D39="",E39="",G39=""),"",ROUNDUP(D39*(E39+N(F39))/G39,0))</f>
        <v/>
      </c>
      <c r="L39" t="str">
        <f>IF(K39="","",K39*G39)</f>
        <v/>
      </c>
      <c r="M39" t="str">
        <f>IF(OR(L39="",N(D39)=0),"",ROUND(L39/D39,1))</f>
        <v/>
      </c>
    </row>
    <row r="40">
      <c r="K40" t="str">
        <f>IF(OR(D40="",E40="",G40=""),"",ROUNDUP(D40*(E40+N(F40))/G40,0))</f>
        <v/>
      </c>
      <c r="L40" t="str">
        <f>IF(K40="","",K40*G40)</f>
        <v/>
      </c>
      <c r="M40" t="str">
        <f>IF(OR(L40="",N(D40)=0),"",ROUND(L40/D40,1))</f>
        <v/>
      </c>
    </row>
    <row r="41">
      <c r="K41" t="str">
        <f>IF(OR(D41="",E41="",G41=""),"",ROUNDUP(D41*(E41+N(F41))/G41,0))</f>
        <v/>
      </c>
      <c r="L41" t="str">
        <f>IF(K41="","",K41*G41)</f>
        <v/>
      </c>
      <c r="M41" t="str">
        <f>IF(OR(L41="",N(D41)=0),"",ROUND(L41/D41,1))</f>
        <v/>
      </c>
    </row>
    <row r="42">
      <c r="K42" t="str">
        <f>IF(OR(D42="",E42="",G42=""),"",ROUNDUP(D42*(E42+N(F42))/G42,0))</f>
        <v/>
      </c>
      <c r="L42" t="str">
        <f>IF(K42="","",K42*G42)</f>
        <v/>
      </c>
      <c r="M42" t="str">
        <f>IF(OR(L42="",N(D42)=0),"",ROUND(L42/D42,1))</f>
        <v/>
      </c>
    </row>
    <row r="43">
      <c r="K43" t="str">
        <f>IF(OR(D43="",E43="",G43=""),"",ROUNDUP(D43*(E43+N(F43))/G43,0))</f>
        <v/>
      </c>
      <c r="L43" t="str">
        <f>IF(K43="","",K43*G43)</f>
        <v/>
      </c>
      <c r="M43" t="str">
        <f>IF(OR(L43="",N(D43)=0),"",ROUND(L43/D43,1))</f>
        <v/>
      </c>
    </row>
    <row r="44">
      <c r="K44" t="str">
        <f>IF(OR(D44="",E44="",G44=""),"",ROUNDUP(D44*(E44+N(F44))/G44,0))</f>
        <v/>
      </c>
      <c r="L44" t="str">
        <f>IF(K44="","",K44*G44)</f>
        <v/>
      </c>
      <c r="M44" t="str">
        <f>IF(OR(L44="",N(D44)=0),"",ROUND(L44/D44,1))</f>
        <v/>
      </c>
    </row>
    <row r="45">
      <c r="K45" t="str">
        <f>IF(OR(D45="",E45="",G45=""),"",ROUNDUP(D45*(E45+N(F45))/G45,0))</f>
        <v/>
      </c>
      <c r="L45" t="str">
        <f>IF(K45="","",K45*G45)</f>
        <v/>
      </c>
      <c r="M45" t="str">
        <f>IF(OR(L45="",N(D45)=0),"",ROUND(L45/D45,1))</f>
        <v/>
      </c>
    </row>
    <row r="46">
      <c r="K46" t="str">
        <f>IF(OR(D46="",E46="",G46=""),"",ROUNDUP(D46*(E46+N(F46))/G46,0))</f>
        <v/>
      </c>
      <c r="L46" t="str">
        <f>IF(K46="","",K46*G46)</f>
        <v/>
      </c>
      <c r="M46" t="str">
        <f>IF(OR(L46="",N(D46)=0),"",ROUND(L46/D46,1))</f>
        <v/>
      </c>
    </row>
    <row r="47">
      <c r="K47" t="str">
        <f>IF(OR(D47="",E47="",G47=""),"",ROUNDUP(D47*(E47+N(F47))/G47,0))</f>
        <v/>
      </c>
      <c r="L47" t="str">
        <f>IF(K47="","",K47*G47)</f>
        <v/>
      </c>
      <c r="M47" t="str">
        <f>IF(OR(L47="",N(D47)=0),"",ROUND(L47/D47,1))</f>
        <v/>
      </c>
    </row>
    <row r="48">
      <c r="K48" t="str">
        <f>IF(OR(D48="",E48="",G48=""),"",ROUNDUP(D48*(E48+N(F48))/G48,0))</f>
        <v/>
      </c>
      <c r="L48" t="str">
        <f>IF(K48="","",K48*G48)</f>
        <v/>
      </c>
      <c r="M48" t="str">
        <f>IF(OR(L48="",N(D48)=0),"",ROUND(L48/D48,1))</f>
        <v/>
      </c>
    </row>
    <row r="49">
      <c r="K49" t="str">
        <f>IF(OR(D49="",E49="",G49=""),"",ROUNDUP(D49*(E49+N(F49))/G49,0))</f>
        <v/>
      </c>
      <c r="L49" t="str">
        <f>IF(K49="","",K49*G49)</f>
        <v/>
      </c>
      <c r="M49" t="str">
        <f>IF(OR(L49="",N(D49)=0),"",ROUND(L49/D49,1))</f>
        <v/>
      </c>
    </row>
    <row r="50">
      <c r="K50" t="str">
        <f>IF(OR(D50="",E50="",G50=""),"",ROUNDUP(D50*(E50+N(F50))/G50,0))</f>
        <v/>
      </c>
      <c r="L50" t="str">
        <f>IF(K50="","",K50*G50)</f>
        <v/>
      </c>
      <c r="M50" t="str">
        <f>IF(OR(L50="",N(D50)=0),"",ROUND(L50/D50,1))</f>
        <v/>
      </c>
    </row>
    <row r="51">
      <c r="K51" t="str">
        <f>IF(OR(D51="",E51="",G51=""),"",ROUNDUP(D51*(E51+N(F51))/G51,0))</f>
        <v/>
      </c>
      <c r="L51" t="str">
        <f>IF(K51="","",K51*G51)</f>
        <v/>
      </c>
      <c r="M51" t="str">
        <f>IF(OR(L51="",N(D51)=0),"",ROUND(L51/D51,1))</f>
        <v/>
      </c>
    </row>
    <row r="52">
      <c r="K52" t="str">
        <f>IF(OR(D52="",E52="",G52=""),"",ROUNDUP(D52*(E52+N(F52))/G52,0))</f>
        <v/>
      </c>
      <c r="L52" t="str">
        <f>IF(K52="","",K52*G52)</f>
        <v/>
      </c>
      <c r="M52" t="str">
        <f>IF(OR(L52="",N(D52)=0),"",ROUND(L52/D52,1))</f>
        <v/>
      </c>
    </row>
    <row r="53">
      <c r="K53" t="str">
        <f>IF(OR(D53="",E53="",G53=""),"",ROUNDUP(D53*(E53+N(F53))/G53,0))</f>
        <v/>
      </c>
      <c r="L53" t="str">
        <f>IF(K53="","",K53*G53)</f>
        <v/>
      </c>
      <c r="M53" t="str">
        <f>IF(OR(L53="",N(D53)=0),"",ROUND(L53/D53,1))</f>
        <v/>
      </c>
    </row>
    <row r="54">
      <c r="K54" t="str">
        <f>IF(OR(D54="",E54="",G54=""),"",ROUNDUP(D54*(E54+N(F54))/G54,0))</f>
        <v/>
      </c>
      <c r="L54" t="str">
        <f>IF(K54="","",K54*G54)</f>
        <v/>
      </c>
      <c r="M54" t="str">
        <f>IF(OR(L54="",N(D54)=0),"",ROUND(L54/D54,1))</f>
        <v/>
      </c>
    </row>
    <row r="55">
      <c r="K55" t="str">
        <f>IF(OR(D55="",E55="",G55=""),"",ROUNDUP(D55*(E55+N(F55))/G55,0))</f>
        <v/>
      </c>
      <c r="L55" t="str">
        <f>IF(K55="","",K55*G55)</f>
        <v/>
      </c>
      <c r="M55" t="str">
        <f>IF(OR(L55="",N(D55)=0),"",ROUND(L55/D55,1))</f>
        <v/>
      </c>
    </row>
    <row r="56">
      <c r="K56" t="str">
        <f>IF(OR(D56="",E56="",G56=""),"",ROUNDUP(D56*(E56+N(F56))/G56,0))</f>
        <v/>
      </c>
      <c r="L56" t="str">
        <f>IF(K56="","",K56*G56)</f>
        <v/>
      </c>
      <c r="M56" t="str">
        <f>IF(OR(L56="",N(D56)=0),"",ROUND(L56/D56,1))</f>
        <v/>
      </c>
    </row>
    <row r="57">
      <c r="K57" t="str">
        <f>IF(OR(D57="",E57="",G57=""),"",ROUNDUP(D57*(E57+N(F57))/G57,0))</f>
        <v/>
      </c>
      <c r="L57" t="str">
        <f>IF(K57="","",K57*G57)</f>
        <v/>
      </c>
      <c r="M57" t="str">
        <f>IF(OR(L57="",N(D57)=0),"",ROUND(L57/D57,1))</f>
        <v/>
      </c>
    </row>
    <row r="58">
      <c r="K58" t="str">
        <f>IF(OR(D58="",E58="",G58=""),"",ROUNDUP(D58*(E58+N(F58))/G58,0))</f>
        <v/>
      </c>
      <c r="L58" t="str">
        <f>IF(K58="","",K58*G58)</f>
        <v/>
      </c>
      <c r="M58" t="str">
        <f>IF(OR(L58="",N(D58)=0),"",ROUND(L58/D58,1))</f>
        <v/>
      </c>
    </row>
    <row r="59">
      <c r="K59" t="str">
        <f>IF(OR(D59="",E59="",G59=""),"",ROUNDUP(D59*(E59+N(F59))/G59,0))</f>
        <v/>
      </c>
      <c r="L59" t="str">
        <f>IF(K59="","",K59*G59)</f>
        <v/>
      </c>
      <c r="M59" t="str">
        <f>IF(OR(L59="",N(D59)=0),"",ROUND(L59/D59,1))</f>
        <v/>
      </c>
    </row>
    <row r="60">
      <c r="K60" t="str">
        <f>IF(OR(D60="",E60="",G60=""),"",ROUNDUP(D60*(E60+N(F60))/G60,0))</f>
        <v/>
      </c>
      <c r="L60" t="str">
        <f>IF(K60="","",K60*G60)</f>
        <v/>
      </c>
      <c r="M60" t="str">
        <f>IF(OR(L60="",N(D60)=0),"",ROUND(L60/D60,1))</f>
        <v/>
      </c>
    </row>
    <row r="61">
      <c r="K61" t="str">
        <f>IF(OR(D61="",E61="",G61=""),"",ROUNDUP(D61*(E61+N(F61))/G61,0))</f>
        <v/>
      </c>
      <c r="L61" t="str">
        <f>IF(K61="","",K61*G61)</f>
        <v/>
      </c>
      <c r="M61" t="str">
        <f>IF(OR(L61="",N(D61)=0),"",ROUND(L61/D61,1))</f>
        <v/>
      </c>
    </row>
    <row r="62">
      <c r="K62" t="str">
        <f>IF(OR(D62="",E62="",G62=""),"",ROUNDUP(D62*(E62+N(F62))/G62,0))</f>
        <v/>
      </c>
      <c r="L62" t="str">
        <f>IF(K62="","",K62*G62)</f>
        <v/>
      </c>
      <c r="M62" t="str">
        <f>IF(OR(L62="",N(D62)=0),"",ROUND(L62/D62,1))</f>
        <v/>
      </c>
    </row>
    <row r="63">
      <c r="K63" t="str">
        <f>IF(OR(D63="",E63="",G63=""),"",ROUNDUP(D63*(E63+N(F63))/G63,0))</f>
        <v/>
      </c>
      <c r="L63" t="str">
        <f>IF(K63="","",K63*G63)</f>
        <v/>
      </c>
      <c r="M63" t="str">
        <f>IF(OR(L63="",N(D63)=0),"",ROUND(L63/D63,1))</f>
        <v/>
      </c>
    </row>
    <row r="64">
      <c r="K64" t="str">
        <f>IF(OR(D64="",E64="",G64=""),"",ROUNDUP(D64*(E64+N(F64))/G64,0))</f>
        <v/>
      </c>
      <c r="L64" t="str">
        <f>IF(K64="","",K64*G64)</f>
        <v/>
      </c>
      <c r="M64" t="str">
        <f>IF(OR(L64="",N(D64)=0),"",ROUND(L64/D64,1))</f>
        <v/>
      </c>
    </row>
    <row r="65">
      <c r="K65" t="str">
        <f>IF(OR(D65="",E65="",G65=""),"",ROUNDUP(D65*(E65+N(F65))/G65,0))</f>
        <v/>
      </c>
      <c r="L65" t="str">
        <f>IF(K65="","",K65*G65)</f>
        <v/>
      </c>
      <c r="M65" t="str">
        <f>IF(OR(L65="",N(D65)=0),"",ROUND(L65/D65,1))</f>
        <v/>
      </c>
    </row>
    <row r="66">
      <c r="K66" t="str">
        <f>IF(OR(D66="",E66="",G66=""),"",ROUNDUP(D66*(E66+N(F66))/G66,0))</f>
        <v/>
      </c>
      <c r="L66" t="str">
        <f>IF(K66="","",K66*G66)</f>
        <v/>
      </c>
      <c r="M66" t="str">
        <f>IF(OR(L66="",N(D66)=0),"",ROUND(L66/D66,1))</f>
        <v/>
      </c>
    </row>
    <row r="67">
      <c r="K67" t="str">
        <f>IF(OR(D67="",E67="",G67=""),"",ROUNDUP(D67*(E67+N(F67))/G67,0))</f>
        <v/>
      </c>
      <c r="L67" t="str">
        <f>IF(K67="","",K67*G67)</f>
        <v/>
      </c>
      <c r="M67" t="str">
        <f>IF(OR(L67="",N(D67)=0),"",ROUND(L67/D67,1))</f>
        <v/>
      </c>
    </row>
    <row r="68">
      <c r="K68" t="str">
        <f>IF(OR(D68="",E68="",G68=""),"",ROUNDUP(D68*(E68+N(F68))/G68,0))</f>
        <v/>
      </c>
      <c r="L68" t="str">
        <f>IF(K68="","",K68*G68)</f>
        <v/>
      </c>
      <c r="M68" t="str">
        <f>IF(OR(L68="",N(D68)=0),"",ROUND(L68/D68,1))</f>
        <v/>
      </c>
    </row>
    <row r="69">
      <c r="K69" t="str">
        <f>IF(OR(D69="",E69="",G69=""),"",ROUNDUP(D69*(E69+N(F69))/G69,0))</f>
        <v/>
      </c>
      <c r="L69" t="str">
        <f>IF(K69="","",K69*G69)</f>
        <v/>
      </c>
      <c r="M69" t="str">
        <f>IF(OR(L69="",N(D69)=0),"",ROUND(L69/D69,1))</f>
        <v/>
      </c>
    </row>
    <row r="70">
      <c r="K70" t="str">
        <f>IF(OR(D70="",E70="",G70=""),"",ROUNDUP(D70*(E70+N(F70))/G70,0))</f>
        <v/>
      </c>
      <c r="L70" t="str">
        <f>IF(K70="","",K70*G70)</f>
        <v/>
      </c>
      <c r="M70" t="str">
        <f>IF(OR(L70="",N(D70)=0),"",ROUND(L70/D70,1))</f>
        <v/>
      </c>
    </row>
    <row r="71">
      <c r="K71" t="str">
        <f>IF(OR(D71="",E71="",G71=""),"",ROUNDUP(D71*(E71+N(F71))/G71,0))</f>
        <v/>
      </c>
      <c r="L71" t="str">
        <f>IF(K71="","",K71*G71)</f>
        <v/>
      </c>
      <c r="M71" t="str">
        <f>IF(OR(L71="",N(D71)=0),"",ROUND(L71/D71,1))</f>
        <v/>
      </c>
    </row>
    <row r="72">
      <c r="K72" t="str">
        <f>IF(OR(D72="",E72="",G72=""),"",ROUNDUP(D72*(E72+N(F72))/G72,0))</f>
        <v/>
      </c>
      <c r="L72" t="str">
        <f>IF(K72="","",K72*G72)</f>
        <v/>
      </c>
      <c r="M72" t="str">
        <f>IF(OR(L72="",N(D72)=0),"",ROUND(L72/D72,1))</f>
        <v/>
      </c>
    </row>
    <row r="73">
      <c r="K73" t="str">
        <f>IF(OR(D73="",E73="",G73=""),"",ROUNDUP(D73*(E73+N(F73))/G73,0))</f>
        <v/>
      </c>
      <c r="L73" t="str">
        <f>IF(K73="","",K73*G73)</f>
        <v/>
      </c>
      <c r="M73" t="str">
        <f>IF(OR(L73="",N(D73)=0),"",ROUND(L73/D73,1))</f>
        <v/>
      </c>
    </row>
    <row r="74">
      <c r="K74" t="str">
        <f>IF(OR(D74="",E74="",G74=""),"",ROUNDUP(D74*(E74+N(F74))/G74,0))</f>
        <v/>
      </c>
      <c r="L74" t="str">
        <f>IF(K74="","",K74*G74)</f>
        <v/>
      </c>
      <c r="M74" t="str">
        <f>IF(OR(L74="",N(D74)=0),"",ROUND(L74/D74,1))</f>
        <v/>
      </c>
    </row>
    <row r="75">
      <c r="K75" t="str">
        <f>IF(OR(D75="",E75="",G75=""),"",ROUNDUP(D75*(E75+N(F75))/G75,0))</f>
        <v/>
      </c>
      <c r="L75" t="str">
        <f>IF(K75="","",K75*G75)</f>
        <v/>
      </c>
      <c r="M75" t="str">
        <f>IF(OR(L75="",N(D75)=0),"",ROUND(L75/D75,1))</f>
        <v/>
      </c>
    </row>
    <row r="76">
      <c r="K76" t="str">
        <f>IF(OR(D76="",E76="",G76=""),"",ROUNDUP(D76*(E76+N(F76))/G76,0))</f>
        <v/>
      </c>
      <c r="L76" t="str">
        <f>IF(K76="","",K76*G76)</f>
        <v/>
      </c>
      <c r="M76" t="str">
        <f>IF(OR(L76="",N(D76)=0),"",ROUND(L76/D76,1))</f>
        <v/>
      </c>
    </row>
    <row r="77">
      <c r="K77" t="str">
        <f>IF(OR(D77="",E77="",G77=""),"",ROUNDUP(D77*(E77+N(F77))/G77,0))</f>
        <v/>
      </c>
      <c r="L77" t="str">
        <f>IF(K77="","",K77*G77)</f>
        <v/>
      </c>
      <c r="M77" t="str">
        <f>IF(OR(L77="",N(D77)=0),"",ROUND(L77/D77,1))</f>
        <v/>
      </c>
    </row>
    <row r="78">
      <c r="K78" t="str">
        <f>IF(OR(D78="",E78="",G78=""),"",ROUNDUP(D78*(E78+N(F78))/G78,0))</f>
        <v/>
      </c>
      <c r="L78" t="str">
        <f>IF(K78="","",K78*G78)</f>
        <v/>
      </c>
      <c r="M78" t="str">
        <f>IF(OR(L78="",N(D78)=0),"",ROUND(L78/D78,1))</f>
        <v/>
      </c>
    </row>
    <row r="79">
      <c r="K79" t="str">
        <f>IF(OR(D79="",E79="",G79=""),"",ROUNDUP(D79*(E79+N(F79))/G79,0))</f>
        <v/>
      </c>
      <c r="L79" t="str">
        <f>IF(K79="","",K79*G79)</f>
        <v/>
      </c>
      <c r="M79" t="str">
        <f>IF(OR(L79="",N(D79)=0),"",ROUND(L79/D79,1))</f>
        <v/>
      </c>
    </row>
    <row r="80">
      <c r="K80" t="str">
        <f>IF(OR(D80="",E80="",G80=""),"",ROUNDUP(D80*(E80+N(F80))/G80,0))</f>
        <v/>
      </c>
      <c r="L80" t="str">
        <f>IF(K80="","",K80*G80)</f>
        <v/>
      </c>
      <c r="M80" t="str">
        <f>IF(OR(L80="",N(D80)=0),"",ROUND(L80/D80,1))</f>
        <v/>
      </c>
    </row>
    <row r="81">
      <c r="K81" t="str">
        <f>IF(OR(D81="",E81="",G81=""),"",ROUNDUP(D81*(E81+N(F81))/G81,0))</f>
        <v/>
      </c>
      <c r="L81" t="str">
        <f>IF(K81="","",K81*G81)</f>
        <v/>
      </c>
      <c r="M81" t="str">
        <f>IF(OR(L81="",N(D81)=0),"",ROUND(L81/D81,1))</f>
        <v/>
      </c>
    </row>
    <row r="82">
      <c r="K82" t="str">
        <f>IF(OR(D82="",E82="",G82=""),"",ROUNDUP(D82*(E82+N(F82))/G82,0))</f>
        <v/>
      </c>
      <c r="L82" t="str">
        <f>IF(K82="","",K82*G82)</f>
        <v/>
      </c>
      <c r="M82" t="str">
        <f>IF(OR(L82="",N(D82)=0),"",ROUND(L82/D82,1))</f>
        <v/>
      </c>
    </row>
    <row r="83">
      <c r="K83" t="str">
        <f>IF(OR(D83="",E83="",G83=""),"",ROUNDUP(D83*(E83+N(F83))/G83,0))</f>
        <v/>
      </c>
      <c r="L83" t="str">
        <f>IF(K83="","",K83*G83)</f>
        <v/>
      </c>
      <c r="M83" t="str">
        <f>IF(OR(L83="",N(D83)=0),"",ROUND(L83/D83,1))</f>
        <v/>
      </c>
    </row>
    <row r="84">
      <c r="K84" t="str">
        <f>IF(OR(D84="",E84="",G84=""),"",ROUNDUP(D84*(E84+N(F84))/G84,0))</f>
        <v/>
      </c>
      <c r="L84" t="str">
        <f>IF(K84="","",K84*G84)</f>
        <v/>
      </c>
      <c r="M84" t="str">
        <f>IF(OR(L84="",N(D84)=0),"",ROUND(L84/D84,1))</f>
        <v/>
      </c>
    </row>
    <row r="85">
      <c r="K85" t="str">
        <f>IF(OR(D85="",E85="",G85=""),"",ROUNDUP(D85*(E85+N(F85))/G85,0))</f>
        <v/>
      </c>
      <c r="L85" t="str">
        <f>IF(K85="","",K85*G85)</f>
        <v/>
      </c>
      <c r="M85" t="str">
        <f>IF(OR(L85="",N(D85)=0),"",ROUND(L85/D85,1))</f>
        <v/>
      </c>
    </row>
    <row r="86">
      <c r="K86" t="str">
        <f>IF(OR(D86="",E86="",G86=""),"",ROUNDUP(D86*(E86+N(F86))/G86,0))</f>
        <v/>
      </c>
      <c r="L86" t="str">
        <f>IF(K86="","",K86*G86)</f>
        <v/>
      </c>
      <c r="M86" t="str">
        <f>IF(OR(L86="",N(D86)=0),"",ROUND(L86/D86,1))</f>
        <v/>
      </c>
    </row>
    <row r="87">
      <c r="K87" t="str">
        <f>IF(OR(D87="",E87="",G87=""),"",ROUNDUP(D87*(E87+N(F87))/G87,0))</f>
        <v/>
      </c>
      <c r="L87" t="str">
        <f>IF(K87="","",K87*G87)</f>
        <v/>
      </c>
      <c r="M87" t="str">
        <f>IF(OR(L87="",N(D87)=0),"",ROUND(L87/D87,1))</f>
        <v/>
      </c>
    </row>
    <row r="88">
      <c r="K88" t="str">
        <f>IF(OR(D88="",E88="",G88=""),"",ROUNDUP(D88*(E88+N(F88))/G88,0))</f>
        <v/>
      </c>
      <c r="L88" t="str">
        <f>IF(K88="","",K88*G88)</f>
        <v/>
      </c>
      <c r="M88" t="str">
        <f>IF(OR(L88="",N(D88)=0),"",ROUND(L88/D88,1))</f>
        <v/>
      </c>
    </row>
    <row r="89">
      <c r="K89" t="str">
        <f>IF(OR(D89="",E89="",G89=""),"",ROUNDUP(D89*(E89+N(F89))/G89,0))</f>
        <v/>
      </c>
      <c r="L89" t="str">
        <f>IF(K89="","",K89*G89)</f>
        <v/>
      </c>
      <c r="M89" t="str">
        <f>IF(OR(L89="",N(D89)=0),"",ROUND(L89/D89,1))</f>
        <v/>
      </c>
    </row>
    <row r="90">
      <c r="K90" t="str">
        <f>IF(OR(D90="",E90="",G90=""),"",ROUNDUP(D90*(E90+N(F90))/G90,0))</f>
        <v/>
      </c>
      <c r="L90" t="str">
        <f>IF(K90="","",K90*G90)</f>
        <v/>
      </c>
      <c r="M90" t="str">
        <f>IF(OR(L90="",N(D90)=0),"",ROUND(L90/D90,1))</f>
        <v/>
      </c>
    </row>
    <row r="91">
      <c r="K91" t="str">
        <f>IF(OR(D91="",E91="",G91=""),"",ROUNDUP(D91*(E91+N(F91))/G91,0))</f>
        <v/>
      </c>
      <c r="L91" t="str">
        <f>IF(K91="","",K91*G91)</f>
        <v/>
      </c>
      <c r="M91" t="str">
        <f>IF(OR(L91="",N(D91)=0),"",ROUND(L91/D91,1))</f>
        <v/>
      </c>
    </row>
    <row r="92">
      <c r="K92" t="str">
        <f>IF(OR(D92="",E92="",G92=""),"",ROUNDUP(D92*(E92+N(F92))/G92,0))</f>
        <v/>
      </c>
      <c r="L92" t="str">
        <f>IF(K92="","",K92*G92)</f>
        <v/>
      </c>
      <c r="M92" t="str">
        <f>IF(OR(L92="",N(D92)=0),"",ROUND(L92/D92,1))</f>
        <v/>
      </c>
    </row>
    <row r="93">
      <c r="K93" t="str">
        <f>IF(OR(D93="",E93="",G93=""),"",ROUNDUP(D93*(E93+N(F93))/G93,0))</f>
        <v/>
      </c>
      <c r="L93" t="str">
        <f>IF(K93="","",K93*G93)</f>
        <v/>
      </c>
      <c r="M93" t="str">
        <f>IF(OR(L93="",N(D93)=0),"",ROUND(L93/D93,1))</f>
        <v/>
      </c>
    </row>
    <row r="94">
      <c r="K94" t="str">
        <f>IF(OR(D94="",E94="",G94=""),"",ROUNDUP(D94*(E94+N(F94))/G94,0))</f>
        <v/>
      </c>
      <c r="L94" t="str">
        <f>IF(K94="","",K94*G94)</f>
        <v/>
      </c>
      <c r="M94" t="str">
        <f>IF(OR(L94="",N(D94)=0),"",ROUND(L94/D94,1))</f>
        <v/>
      </c>
    </row>
    <row r="95">
      <c r="K95" t="str">
        <f>IF(OR(D95="",E95="",G95=""),"",ROUNDUP(D95*(E95+N(F95))/G95,0))</f>
        <v/>
      </c>
      <c r="L95" t="str">
        <f>IF(K95="","",K95*G95)</f>
        <v/>
      </c>
      <c r="M95" t="str">
        <f>IF(OR(L95="",N(D95)=0),"",ROUND(L95/D95,1))</f>
        <v/>
      </c>
    </row>
    <row r="96">
      <c r="K96" t="str">
        <f>IF(OR(D96="",E96="",G96=""),"",ROUNDUP(D96*(E96+N(F96))/G96,0))</f>
        <v/>
      </c>
      <c r="L96" t="str">
        <f>IF(K96="","",K96*G96)</f>
        <v/>
      </c>
      <c r="M96" t="str">
        <f>IF(OR(L96="",N(D96)=0),"",ROUND(L96/D96,1))</f>
        <v/>
      </c>
    </row>
    <row r="97">
      <c r="K97" t="str">
        <f>IF(OR(D97="",E97="",G97=""),"",ROUNDUP(D97*(E97+N(F97))/G97,0))</f>
        <v/>
      </c>
      <c r="L97" t="str">
        <f>IF(K97="","",K97*G97)</f>
        <v/>
      </c>
      <c r="M97" t="str">
        <f>IF(OR(L97="",N(D97)=0),"",ROUND(L97/D97,1))</f>
        <v/>
      </c>
    </row>
    <row r="98">
      <c r="K98" t="str">
        <f>IF(OR(D98="",E98="",G98=""),"",ROUNDUP(D98*(E98+N(F98))/G98,0))</f>
        <v/>
      </c>
      <c r="L98" t="str">
        <f>IF(K98="","",K98*G98)</f>
        <v/>
      </c>
      <c r="M98" t="str">
        <f>IF(OR(L98="",N(D98)=0),"",ROUND(L98/D98,1))</f>
        <v/>
      </c>
    </row>
    <row r="99">
      <c r="K99" t="str">
        <f>IF(OR(D99="",E99="",G99=""),"",ROUNDUP(D99*(E99+N(F99))/G99,0))</f>
        <v/>
      </c>
      <c r="L99" t="str">
        <f>IF(K99="","",K99*G99)</f>
        <v/>
      </c>
      <c r="M99" t="str">
        <f>IF(OR(L99="",N(D99)=0),"",ROUND(L99/D99,1))</f>
        <v/>
      </c>
    </row>
    <row r="100">
      <c r="K100" t="str">
        <f>IF(OR(D100="",E100="",G100=""),"",ROUNDUP(D100*(E100+N(F100))/G100,0))</f>
        <v/>
      </c>
      <c r="L100" t="str">
        <f>IF(K100="","",K100*G100)</f>
        <v/>
      </c>
      <c r="M100" t="str">
        <f>IF(OR(L100="",N(D100)=0),"",ROUND(L100/D100,1))</f>
        <v/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tabSelected="0"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4" customWidth="1" min="3" max="3"/>
    <col width="16" customWidth="1" min="4" max="4"/>
    <col width="22" customWidth="1" min="5" max="5"/>
    <col width="4" customWidth="1" min="6" max="6"/>
    <col width="4" customWidth="1" min="7" max="7"/>
  </cols>
  <sheetData>
    <row r="1">
      <c r="A1" s="5" t="inlineStr">
        <is>
          <t>KANBAN</t>
        </is>
      </c>
      <c r="B1" s="6" t="inlineStr">
        <is>
          <t>Bin A of 2</t>
        </is>
      </c>
      <c r="D1" s="5" t="inlineStr">
        <is>
          <t>KANBAN</t>
        </is>
      </c>
      <c r="E1" s="6" t="inlineStr">
        <is>
          <t>Bin B of 2</t>
        </is>
      </c>
    </row>
    <row r="2">
      <c r="A2" s="6" t="inlineStr">
        <is>
          <t>Item</t>
        </is>
      </c>
      <c r="B2" t="str">
        <f>IF(Items!B2="","",Items!B2)</f>
        <v>Soy wax flakes</v>
      </c>
      <c r="D2" s="6" t="inlineStr">
        <is>
          <t>Item</t>
        </is>
      </c>
      <c r="E2" t="str">
        <f>IF(Items!B2="","",Items!B2)</f>
        <v>Soy wax flakes</v>
      </c>
    </row>
    <row r="3">
      <c r="A3" s="6" t="inlineStr">
        <is>
          <t>SKU</t>
        </is>
      </c>
      <c r="B3" t="str">
        <f>IF(Items!A2="","",Items!A2)</f>
        <v>RM-WAX-SOY</v>
      </c>
      <c r="D3" s="6" t="inlineStr">
        <is>
          <t>SKU</t>
        </is>
      </c>
      <c r="E3" t="str">
        <f>IF(Items!A2="","",Items!A2)</f>
        <v>RM-WAX-SOY</v>
      </c>
    </row>
    <row r="4">
      <c r="A4" s="6" t="inlineStr">
        <is>
          <t>Reorder</t>
        </is>
      </c>
      <c r="B4" t="str">
        <f>IF(Items!K2="","",Items!K2&amp;" "&amp;Items!H2&amp;IF(Items!K2&gt;1,"s","")&amp;" ("&amp;Items!L2&amp;" "&amp;Items!C2&amp;")")</f>
        <v>4 cases (200 lb)</v>
      </c>
      <c r="D4" s="6" t="inlineStr">
        <is>
          <t>Reorder</t>
        </is>
      </c>
      <c r="E4" t="str">
        <f>IF(Items!K2="","",Items!K2&amp;" "&amp;Items!H2&amp;IF(Items!K2&gt;1,"s","")&amp;" ("&amp;Items!L2&amp;" "&amp;Items!C2&amp;")")</f>
        <v>4 cases (200 lb)</v>
      </c>
    </row>
    <row r="5">
      <c r="A5" s="6" t="inlineStr">
        <is>
          <t>Supplier</t>
        </is>
      </c>
      <c r="B5" t="str">
        <f>IF(Items!I2="","",Items!I2)</f>
        <v>Pacific Wax Supply (made up)</v>
      </c>
      <c r="D5" s="6" t="inlineStr">
        <is>
          <t>Supplier</t>
        </is>
      </c>
      <c r="E5" t="str">
        <f>IF(Items!I2="","",Items!I2)</f>
        <v>Pacific Wax Supply (made up)</v>
      </c>
    </row>
    <row r="6">
      <c r="A6" s="6" t="inlineStr">
        <is>
          <t>Lead time, days</t>
        </is>
      </c>
      <c r="B6">
        <f>IF(Items!E2="","",Items!E2)</f>
        <v>7</v>
      </c>
      <c r="D6" s="6" t="inlineStr">
        <is>
          <t>Lead time, days</t>
        </is>
      </c>
      <c r="E6">
        <f>IF(Items!E2="","",Items!E2)</f>
        <v>7</v>
      </c>
    </row>
    <row r="7">
      <c r="A7" s="6" t="inlineStr">
        <is>
          <t>Kept</t>
        </is>
      </c>
      <c r="B7" t="str">
        <f>IF(Items!J2="","",Items!J2)</f>
        <v>Shelf A1</v>
      </c>
      <c r="D7" s="6" t="inlineStr">
        <is>
          <t>Kept</t>
        </is>
      </c>
      <c r="E7" t="str">
        <f>IF(Items!J2="","",Items!J2)</f>
        <v>Shelf A1</v>
      </c>
    </row>
    <row r="8"/>
    <row r="9">
      <c r="A9" s="5" t="inlineStr">
        <is>
          <t>KANBAN</t>
        </is>
      </c>
      <c r="B9" s="6" t="inlineStr">
        <is>
          <t>Bin A of 2</t>
        </is>
      </c>
      <c r="D9" s="5" t="inlineStr">
        <is>
          <t>KANBAN</t>
        </is>
      </c>
      <c r="E9" s="6" t="inlineStr">
        <is>
          <t>Bin B of 2</t>
        </is>
      </c>
    </row>
    <row r="10">
      <c r="A10" s="6" t="inlineStr">
        <is>
          <t>Item</t>
        </is>
      </c>
      <c r="B10" t="str">
        <f>IF(Items!B3="","",Items!B3)</f>
        <v>Wick, pre-tabbed, for 9 oz jar</v>
      </c>
      <c r="D10" s="6" t="inlineStr">
        <is>
          <t>Item</t>
        </is>
      </c>
      <c r="E10" t="str">
        <f>IF(Items!B3="","",Items!B3)</f>
        <v>Wick, pre-tabbed, for 9 oz jar</v>
      </c>
    </row>
    <row r="11">
      <c r="A11" s="6" t="inlineStr">
        <is>
          <t>SKU</t>
        </is>
      </c>
      <c r="B11" t="str">
        <f>IF(Items!A3="","",Items!A3)</f>
        <v>RM-WICK-09</v>
      </c>
      <c r="D11" s="6" t="inlineStr">
        <is>
          <t>SKU</t>
        </is>
      </c>
      <c r="E11" t="str">
        <f>IF(Items!A3="","",Items!A3)</f>
        <v>RM-WICK-09</v>
      </c>
    </row>
    <row r="12">
      <c r="A12" s="6" t="inlineStr">
        <is>
          <t>Reorder</t>
        </is>
      </c>
      <c r="B12" t="str">
        <f>IF(Items!K3="","",Items!K3&amp;" "&amp;Items!H3&amp;IF(Items!K3&gt;1,"s","")&amp;" ("&amp;Items!L3&amp;" "&amp;Items!C3&amp;")")</f>
        <v>6 boxs (600 each)</v>
      </c>
      <c r="D12" s="6" t="inlineStr">
        <is>
          <t>Reorder</t>
        </is>
      </c>
      <c r="E12" t="str">
        <f>IF(Items!K3="","",Items!K3&amp;" "&amp;Items!H3&amp;IF(Items!K3&gt;1,"s","")&amp;" ("&amp;Items!L3&amp;" "&amp;Items!C3&amp;")")</f>
        <v>6 boxs (600 each)</v>
      </c>
    </row>
    <row r="13">
      <c r="A13" s="6" t="inlineStr">
        <is>
          <t>Supplier</t>
        </is>
      </c>
      <c r="B13" t="str">
        <f>IF(Items!I3="","",Items!I3)</f>
        <v>Wick and Wire Co. (made up)</v>
      </c>
      <c r="D13" s="6" t="inlineStr">
        <is>
          <t>Supplier</t>
        </is>
      </c>
      <c r="E13" t="str">
        <f>IF(Items!I3="","",Items!I3)</f>
        <v>Wick and Wire Co. (made up)</v>
      </c>
    </row>
    <row r="14">
      <c r="A14" s="6" t="inlineStr">
        <is>
          <t>Lead time, days</t>
        </is>
      </c>
      <c r="B14">
        <f>IF(Items!E3="","",Items!E3)</f>
        <v>10</v>
      </c>
      <c r="D14" s="6" t="inlineStr">
        <is>
          <t>Lead time, days</t>
        </is>
      </c>
      <c r="E14">
        <f>IF(Items!E3="","",Items!E3)</f>
        <v>10</v>
      </c>
    </row>
    <row r="15">
      <c r="A15" s="6" t="inlineStr">
        <is>
          <t>Kept</t>
        </is>
      </c>
      <c r="B15" t="str">
        <f>IF(Items!J3="","",Items!J3)</f>
        <v>Bench drawer 2</v>
      </c>
      <c r="D15" s="6" t="inlineStr">
        <is>
          <t>Kept</t>
        </is>
      </c>
      <c r="E15" t="str">
        <f>IF(Items!J3="","",Items!J3)</f>
        <v>Bench drawer 2</v>
      </c>
    </row>
    <row r="16"/>
    <row r="17">
      <c r="A17" s="5" t="inlineStr">
        <is>
          <t>KANBAN</t>
        </is>
      </c>
      <c r="B17" s="6" t="inlineStr">
        <is>
          <t>Bin A of 2</t>
        </is>
      </c>
      <c r="D17" s="5" t="inlineStr">
        <is>
          <t>KANBAN</t>
        </is>
      </c>
      <c r="E17" s="6" t="inlineStr">
        <is>
          <t>Bin B of 2</t>
        </is>
      </c>
    </row>
    <row r="18">
      <c r="A18" s="6" t="inlineStr">
        <is>
          <t>Item</t>
        </is>
      </c>
      <c r="B18" t="str">
        <f>IF(Items!B4="","",Items!B4)</f>
        <v>Amber jar, 9 oz</v>
      </c>
      <c r="D18" s="6" t="inlineStr">
        <is>
          <t>Item</t>
        </is>
      </c>
      <c r="E18" t="str">
        <f>IF(Items!B4="","",Items!B4)</f>
        <v>Amber jar, 9 oz</v>
      </c>
    </row>
    <row r="19">
      <c r="A19" s="6" t="inlineStr">
        <is>
          <t>SKU</t>
        </is>
      </c>
      <c r="B19" t="str">
        <f>IF(Items!A4="","",Items!A4)</f>
        <v>PK-JAR09</v>
      </c>
      <c r="D19" s="6" t="inlineStr">
        <is>
          <t>SKU</t>
        </is>
      </c>
      <c r="E19" t="str">
        <f>IF(Items!A4="","",Items!A4)</f>
        <v>PK-JAR09</v>
      </c>
    </row>
    <row r="20">
      <c r="A20" s="6" t="inlineStr">
        <is>
          <t>Reorder</t>
        </is>
      </c>
      <c r="B20" t="str">
        <f>IF(Items!K4="","",Items!K4&amp;" "&amp;Items!H4&amp;IF(Items!K4&gt;1,"s","")&amp;" ("&amp;Items!L4&amp;" "&amp;Items!C4&amp;")")</f>
        <v>70 cases (840 each)</v>
      </c>
      <c r="D20" s="6" t="inlineStr">
        <is>
          <t>Reorder</t>
        </is>
      </c>
      <c r="E20" t="str">
        <f>IF(Items!K4="","",Items!K4&amp;" "&amp;Items!H4&amp;IF(Items!K4&gt;1,"s","")&amp;" ("&amp;Items!L4&amp;" "&amp;Items!C4&amp;")")</f>
        <v>70 cases (840 each)</v>
      </c>
    </row>
    <row r="21">
      <c r="A21" s="6" t="inlineStr">
        <is>
          <t>Supplier</t>
        </is>
      </c>
      <c r="B21" t="str">
        <f>IF(Items!I4="","",Items!I4)</f>
        <v>Island Glass (made up)</v>
      </c>
      <c r="D21" s="6" t="inlineStr">
        <is>
          <t>Supplier</t>
        </is>
      </c>
      <c r="E21" t="str">
        <f>IF(Items!I4="","",Items!I4)</f>
        <v>Island Glass (made up)</v>
      </c>
    </row>
    <row r="22">
      <c r="A22" s="6" t="inlineStr">
        <is>
          <t>Lead time, days</t>
        </is>
      </c>
      <c r="B22">
        <f>IF(Items!E4="","",Items!E4)</f>
        <v>14</v>
      </c>
      <c r="D22" s="6" t="inlineStr">
        <is>
          <t>Lead time, days</t>
        </is>
      </c>
      <c r="E22">
        <f>IF(Items!E4="","",Items!E4)</f>
        <v>14</v>
      </c>
    </row>
    <row r="23">
      <c r="A23" s="6" t="inlineStr">
        <is>
          <t>Kept</t>
        </is>
      </c>
      <c r="B23" t="str">
        <f>IF(Items!J4="","",Items!J4)</f>
        <v>Rack B</v>
      </c>
      <c r="D23" s="6" t="inlineStr">
        <is>
          <t>Kept</t>
        </is>
      </c>
      <c r="E23" t="str">
        <f>IF(Items!J4="","",Items!J4)</f>
        <v>Rack B</v>
      </c>
    </row>
    <row r="24"/>
    <row r="25">
      <c r="A25" s="5" t="inlineStr">
        <is>
          <t>KANBAN</t>
        </is>
      </c>
      <c r="B25" s="6" t="inlineStr">
        <is>
          <t>Bin A of 2</t>
        </is>
      </c>
      <c r="D25" s="5" t="inlineStr">
        <is>
          <t>KANBAN</t>
        </is>
      </c>
      <c r="E25" s="6" t="inlineStr">
        <is>
          <t>Bin B of 2</t>
        </is>
      </c>
    </row>
    <row r="26">
      <c r="A26" s="6" t="inlineStr">
        <is>
          <t>Item</t>
        </is>
      </c>
      <c r="B26" t="str">
        <f>IF(Items!B5="","",Items!B5)</f>
        <v>Lid for the 9 oz jar</v>
      </c>
      <c r="D26" s="6" t="inlineStr">
        <is>
          <t>Item</t>
        </is>
      </c>
      <c r="E26" t="str">
        <f>IF(Items!B5="","",Items!B5)</f>
        <v>Lid for the 9 oz jar</v>
      </c>
    </row>
    <row r="27">
      <c r="A27" s="6" t="inlineStr">
        <is>
          <t>SKU</t>
        </is>
      </c>
      <c r="B27" t="str">
        <f>IF(Items!A5="","",Items!A5)</f>
        <v>PK-LID09</v>
      </c>
      <c r="D27" s="6" t="inlineStr">
        <is>
          <t>SKU</t>
        </is>
      </c>
      <c r="E27" t="str">
        <f>IF(Items!A5="","",Items!A5)</f>
        <v>PK-LID09</v>
      </c>
    </row>
    <row r="28">
      <c r="A28" s="6" t="inlineStr">
        <is>
          <t>Reorder</t>
        </is>
      </c>
      <c r="B28" t="str">
        <f>IF(Items!K5="","",Items!K5&amp;" "&amp;Items!H5&amp;IF(Items!K5&gt;1,"s","")&amp;" ("&amp;Items!L5&amp;" "&amp;Items!C5&amp;")")</f>
        <v>9 boxs (900 each)</v>
      </c>
      <c r="D28" s="6" t="inlineStr">
        <is>
          <t>Reorder</t>
        </is>
      </c>
      <c r="E28" t="str">
        <f>IF(Items!K5="","",Items!K5&amp;" "&amp;Items!H5&amp;IF(Items!K5&gt;1,"s","")&amp;" ("&amp;Items!L5&amp;" "&amp;Items!C5&amp;")")</f>
        <v>9 boxs (900 each)</v>
      </c>
    </row>
    <row r="29">
      <c r="A29" s="6" t="inlineStr">
        <is>
          <t>Supplier</t>
        </is>
      </c>
      <c r="B29" t="str">
        <f>IF(Items!I5="","",Items!I5)</f>
        <v>Island Glass (made up)</v>
      </c>
      <c r="D29" s="6" t="inlineStr">
        <is>
          <t>Supplier</t>
        </is>
      </c>
      <c r="E29" t="str">
        <f>IF(Items!I5="","",Items!I5)</f>
        <v>Island Glass (made up)</v>
      </c>
    </row>
    <row r="30">
      <c r="A30" s="6" t="inlineStr">
        <is>
          <t>Lead time, days</t>
        </is>
      </c>
      <c r="B30">
        <f>IF(Items!E5="","",Items!E5)</f>
        <v>14</v>
      </c>
      <c r="D30" s="6" t="inlineStr">
        <is>
          <t>Lead time, days</t>
        </is>
      </c>
      <c r="E30">
        <f>IF(Items!E5="","",Items!E5)</f>
        <v>14</v>
      </c>
    </row>
    <row r="31">
      <c r="A31" s="6" t="inlineStr">
        <is>
          <t>Kept</t>
        </is>
      </c>
      <c r="B31" t="str">
        <f>IF(Items!J5="","",Items!J5)</f>
        <v>Rack B</v>
      </c>
      <c r="D31" s="6" t="inlineStr">
        <is>
          <t>Kept</t>
        </is>
      </c>
      <c r="E31" t="str">
        <f>IF(Items!J5="","",Items!J5)</f>
        <v>Rack B</v>
      </c>
    </row>
    <row r="32"/>
    <row r="33">
      <c r="A33" s="5" t="inlineStr">
        <is>
          <t>KANBAN</t>
        </is>
      </c>
      <c r="B33" s="6" t="inlineStr">
        <is>
          <t>Bin A of 2</t>
        </is>
      </c>
      <c r="D33" s="5" t="inlineStr">
        <is>
          <t>KANBAN</t>
        </is>
      </c>
      <c r="E33" s="6" t="inlineStr">
        <is>
          <t>Bin B of 2</t>
        </is>
      </c>
    </row>
    <row r="34">
      <c r="A34" s="6" t="inlineStr">
        <is>
          <t>Item</t>
        </is>
      </c>
      <c r="B34" t="str">
        <f>IF(Items!B6="","",Items!B6)</f>
        <v>Fragrance oil, plumeria</v>
      </c>
      <c r="D34" s="6" t="inlineStr">
        <is>
          <t>Item</t>
        </is>
      </c>
      <c r="E34" t="str">
        <f>IF(Items!B6="","",Items!B6)</f>
        <v>Fragrance oil, plumeria</v>
      </c>
    </row>
    <row r="35">
      <c r="A35" s="6" t="inlineStr">
        <is>
          <t>SKU</t>
        </is>
      </c>
      <c r="B35" t="str">
        <f>IF(Items!A6="","",Items!A6)</f>
        <v>RM-FO-PLU</v>
      </c>
      <c r="D35" s="6" t="inlineStr">
        <is>
          <t>SKU</t>
        </is>
      </c>
      <c r="E35" t="str">
        <f>IF(Items!A6="","",Items!A6)</f>
        <v>RM-FO-PLU</v>
      </c>
    </row>
    <row r="36">
      <c r="A36" s="6" t="inlineStr">
        <is>
          <t>Reorder</t>
        </is>
      </c>
      <c r="B36" t="str">
        <f>IF(Items!K6="","",Items!K6&amp;" "&amp;Items!H6&amp;IF(Items!K6&gt;1,"s","")&amp;" ("&amp;Items!L6&amp;" "&amp;Items!C6&amp;")")</f>
        <v>5 bottles (80 oz)</v>
      </c>
      <c r="D36" s="6" t="inlineStr">
        <is>
          <t>Reorder</t>
        </is>
      </c>
      <c r="E36" t="str">
        <f>IF(Items!K6="","",Items!K6&amp;" "&amp;Items!H6&amp;IF(Items!K6&gt;1,"s","")&amp;" ("&amp;Items!L6&amp;" "&amp;Items!C6&amp;")")</f>
        <v>5 bottles (80 oz)</v>
      </c>
    </row>
    <row r="37">
      <c r="A37" s="6" t="inlineStr">
        <is>
          <t>Supplier</t>
        </is>
      </c>
      <c r="B37" t="str">
        <f>IF(Items!I6="","",Items!I6)</f>
        <v>Scent House (made up)</v>
      </c>
      <c r="D37" s="6" t="inlineStr">
        <is>
          <t>Supplier</t>
        </is>
      </c>
      <c r="E37" t="str">
        <f>IF(Items!I6="","",Items!I6)</f>
        <v>Scent House (made up)</v>
      </c>
    </row>
    <row r="38">
      <c r="A38" s="6" t="inlineStr">
        <is>
          <t>Lead time, days</t>
        </is>
      </c>
      <c r="B38">
        <f>IF(Items!E6="","",Items!E6)</f>
        <v>7</v>
      </c>
      <c r="D38" s="6" t="inlineStr">
        <is>
          <t>Lead time, days</t>
        </is>
      </c>
      <c r="E38">
        <f>IF(Items!E6="","",Items!E6)</f>
        <v>7</v>
      </c>
    </row>
    <row r="39">
      <c r="A39" s="6" t="inlineStr">
        <is>
          <t>Kept</t>
        </is>
      </c>
      <c r="B39" t="str">
        <f>IF(Items!J6="","",Items!J6)</f>
        <v>Oil shelf</v>
      </c>
      <c r="D39" s="6" t="inlineStr">
        <is>
          <t>Kept</t>
        </is>
      </c>
      <c r="E39" t="str">
        <f>IF(Items!J6="","",Items!J6)</f>
        <v>Oil shelf</v>
      </c>
    </row>
    <row r="40"/>
    <row r="41">
      <c r="A41" s="5" t="inlineStr">
        <is>
          <t>KANBAN</t>
        </is>
      </c>
      <c r="B41" s="6" t="inlineStr">
        <is>
          <t>Bin A of 2</t>
        </is>
      </c>
      <c r="D41" s="5" t="inlineStr">
        <is>
          <t>KANBAN</t>
        </is>
      </c>
      <c r="E41" s="6" t="inlineStr">
        <is>
          <t>Bin B of 2</t>
        </is>
      </c>
    </row>
    <row r="42">
      <c r="A42" s="6" t="inlineStr">
        <is>
          <t>Item</t>
        </is>
      </c>
      <c r="B42" t="str">
        <f>IF(Items!B7="","",Items!B7)</f>
        <v>Label, 9 oz jar</v>
      </c>
      <c r="D42" s="6" t="inlineStr">
        <is>
          <t>Item</t>
        </is>
      </c>
      <c r="E42" t="str">
        <f>IF(Items!B7="","",Items!B7)</f>
        <v>Label, 9 oz jar</v>
      </c>
    </row>
    <row r="43">
      <c r="A43" s="6" t="inlineStr">
        <is>
          <t>SKU</t>
        </is>
      </c>
      <c r="B43" t="str">
        <f>IF(Items!A7="","",Items!A7)</f>
        <v>PK-LBL-09</v>
      </c>
      <c r="D43" s="6" t="inlineStr">
        <is>
          <t>SKU</t>
        </is>
      </c>
      <c r="E43" t="str">
        <f>IF(Items!A7="","",Items!A7)</f>
        <v>PK-LBL-09</v>
      </c>
    </row>
    <row r="44">
      <c r="A44" s="6" t="inlineStr">
        <is>
          <t>Reorder</t>
        </is>
      </c>
      <c r="B44" t="str">
        <f>IF(Items!K7="","",Items!K7&amp;" "&amp;Items!H7&amp;IF(Items!K7&gt;1,"s","")&amp;" ("&amp;Items!L7&amp;" "&amp;Items!C7&amp;")")</f>
        <v>2 rolls (1000 each)</v>
      </c>
      <c r="D44" s="6" t="inlineStr">
        <is>
          <t>Reorder</t>
        </is>
      </c>
      <c r="E44" t="str">
        <f>IF(Items!K7="","",Items!K7&amp;" "&amp;Items!H7&amp;IF(Items!K7&gt;1,"s","")&amp;" ("&amp;Items!L7&amp;" "&amp;Items!C7&amp;")")</f>
        <v>2 rolls (1000 each)</v>
      </c>
    </row>
    <row r="45">
      <c r="A45" s="6" t="inlineStr">
        <is>
          <t>Supplier</t>
        </is>
      </c>
      <c r="B45" t="str">
        <f>IF(Items!I7="","",Items!I7)</f>
        <v>Print Kailua (made up)</v>
      </c>
      <c r="D45" s="6" t="inlineStr">
        <is>
          <t>Supplier</t>
        </is>
      </c>
      <c r="E45" t="str">
        <f>IF(Items!I7="","",Items!I7)</f>
        <v>Print Kailua (made up)</v>
      </c>
    </row>
    <row r="46">
      <c r="A46" s="6" t="inlineStr">
        <is>
          <t>Lead time, days</t>
        </is>
      </c>
      <c r="B46">
        <f>IF(Items!E7="","",Items!E7)</f>
        <v>10</v>
      </c>
      <c r="D46" s="6" t="inlineStr">
        <is>
          <t>Lead time, days</t>
        </is>
      </c>
      <c r="E46">
        <f>IF(Items!E7="","",Items!E7)</f>
        <v>10</v>
      </c>
    </row>
    <row r="47">
      <c r="A47" s="6" t="inlineStr">
        <is>
          <t>Kept</t>
        </is>
      </c>
      <c r="B47" t="str">
        <f>IF(Items!J7="","",Items!J7)</f>
        <v>Label drawer</v>
      </c>
      <c r="D47" s="6" t="inlineStr">
        <is>
          <t>Kept</t>
        </is>
      </c>
      <c r="E47" t="str">
        <f>IF(Items!J7="","",Items!J7)</f>
        <v>Label drawer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Kanban card template</t>
        </is>
      </c>
    </row>
    <row r="2" ht="15" customHeight="1">
      <c r="A2" s="4" t="inlineStr">
        <is>
          <t>From the article: https://www.tarostack.com/articles/kanban-card-template</t>
        </is>
      </c>
    </row>
    <row r="3" ht="15" customHeight="1">
      <c r="A3" s="4" t="inlineStr"/>
    </row>
    <row r="4" ht="30" customHeight="1">
      <c r="A4" s="4" t="inlineStr">
        <is>
          <t>A two-bin kanban: each item lives in two bins. Use from one; when it's empty, its card goes to whoever orders, and the full bin covers the time until the delivery arrives.</t>
        </is>
      </c>
    </row>
    <row r="5" ht="45" customHeight="1">
      <c r="A5" s="4" t="inlineStr">
        <is>
          <t>Items: type how much you use a day, the supplier's lead time, the safety days you want, and how much one container holds. Containers a bin rounds the lead time and safety days up to whole containers; Bin quantity is what that comes to; Days a bin lasts checks it.</t>
        </is>
      </c>
    </row>
    <row r="6" ht="30" customHeight="1">
      <c r="A6" s="4" t="inlineStr">
        <is>
          <t>Cards: two cards for each of the first six items, Bin A and Bin B, filled in from the Items sheet. Print them, cut them out, and keep each with its bin.</t>
        </is>
      </c>
    </row>
    <row r="7" ht="15" customHeight="1">
      <c r="A7" s="4" t="inlineStr">
        <is>
          <t>The example is the article's candle maker. Suppliers are made up.</t>
        </is>
      </c>
    </row>
    <row r="8" ht="15" customHeight="1">
      <c r="A8" s="4" t="inlineStr"/>
    </row>
    <row r="9" ht="15" customHeight="1">
      <c r="A9" s="4" t="inlineStr">
        <is>
          <t>Works in Excel (2010 and later), Google Sheets, LibreOffice and Numbers. No macros.</t>
        </is>
      </c>
    </row>
    <row r="10" ht="30" customHeight="1">
      <c r="A10" s="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