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tock list" sheetId="1" state="visible" r:id="rId1"/>
    <sheet xmlns:r="http://schemas.openxmlformats.org/officeDocument/2006/relationships" name="2 In and out log" sheetId="2" state="visible" r:id="rId2"/>
    <sheet xmlns:r="http://schemas.openxmlformats.org/officeDocument/2006/relationships" name="3 Count sheet" sheetId="3" state="visible" r:id="rId3"/>
    <sheet xmlns:r="http://schemas.openxmlformats.org/officeDocument/2006/relationships" name="4 Lots and dates" sheetId="4" state="visible" r:id="rId4"/>
    <sheet xmlns:r="http://schemas.openxmlformats.org/officeDocument/2006/relationships" name="5 Recipe cost" sheetId="5" state="visible" r:id="rId5"/>
    <sheet xmlns:r="http://schemas.openxmlformats.org/officeDocument/2006/relationships" name="6 Reorder" sheetId="6" state="visible" r:id="rId6"/>
    <sheet xmlns:r="http://schemas.openxmlformats.org/officeDocument/2006/relationships" name="7 Batches" sheetId="7" state="visible" r:id="rId7"/>
    <sheet xmlns:r="http://schemas.openxmlformats.org/officeDocument/2006/relationships" name="Read me" sheetId="8" state="visible" r:id="rId8"/>
  </sheets>
  <definedNames>
    <definedName name="_xlnm.Print_Titles" localSheetId="0">'1 Stock list'!$1:$1</definedName>
    <definedName name="_xlnm.Print_Titles" localSheetId="1">'2 In and out log'!$1:$1</definedName>
    <definedName name="_xlnm.Print_Titles" localSheetId="2">'3 Count sheet'!$1:$1</definedName>
    <definedName name="_xlnm.Print_Titles" localSheetId="3">'4 Lots and dates'!$1:$1</definedName>
    <definedName name="_xlnm.Print_Titles" localSheetId="4">'5 Recipe cost'!$1:$1</definedName>
    <definedName name="_xlnm.Print_Titles" localSheetId="5">'6 Reorder'!$1:$1</definedName>
    <definedName name="_xlnm.Print_Titles" localSheetId="6">'7 Batches'!$1:$1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d, yyyy"/>
    <numFmt numFmtId="166" formatCode="$#,##0.00"/>
    <numFmt numFmtId="167" formatCode="$#,##0.00;-$#,##0.00"/>
    <numFmt numFmtId="168" formatCode="0.0;-0.0;0"/>
    <numFmt numFmtId="169" formatCode="$#,##0.000"/>
    <numFmt numFmtId="170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0" fontId="2" fillId="0" borderId="0" pivotButton="0" quotePrefix="0" xfId="0"/>
    <xf numFmtId="168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7" fontId="2" fillId="0" borderId="0" pivotButton="0" quotePrefix="0" xfId="0"/>
    <xf numFmtId="1" fontId="0" fillId="0" borderId="0" pivotButton="0" quotePrefix="0" xfId="0"/>
    <xf numFmtId="169" fontId="0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17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bgColor rgb="00F8D7DA"/>
        </patternFill>
      </fill>
    </dxf>
    <dxf>
      <fill>
        <patternFill patternType="solid">
          <b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9" customWidth="1" min="3" max="3"/>
    <col width="11" customWidth="1" min="4" max="4"/>
    <col width="14" customWidth="1" min="5" max="5"/>
    <col width="11" customWidth="1" min="6" max="6"/>
  </cols>
  <sheetData>
    <row r="1">
      <c r="A1" s="1" t="inlineStr">
        <is>
          <t>Item</t>
        </is>
      </c>
      <c r="B1" s="1" t="inlineStr">
        <is>
          <t>Bought or made</t>
        </is>
      </c>
      <c r="C1" s="1" t="inlineStr">
        <is>
          <t>Unit</t>
        </is>
      </c>
      <c r="D1" s="1" t="inlineStr">
        <is>
          <t>On hand</t>
        </is>
      </c>
      <c r="E1" s="1" t="inlineStr">
        <is>
          <t>Reorder point</t>
        </is>
      </c>
      <c r="F1" s="1" t="inlineStr">
        <is>
          <t>Status</t>
        </is>
      </c>
    </row>
    <row r="2">
      <c r="A2" t="inlineStr">
        <is>
          <t>Taro</t>
        </is>
      </c>
      <c r="B2" t="inlineStr">
        <is>
          <t>Bought</t>
        </is>
      </c>
      <c r="C2" t="inlineStr">
        <is>
          <t>kg</t>
        </is>
      </c>
      <c r="D2" t="n">
        <v>17.2</v>
      </c>
      <c r="E2" t="n">
        <v>18</v>
      </c>
      <c r="F2" t="str">
        <f>IF(OR(A2="",D2="",E2=""),"",IF(D2&lt;=E2,IF(B2="Made","Make","Reorder"),"OK"))</f>
        <v>Reorder</v>
      </c>
    </row>
    <row r="3">
      <c r="A3" t="inlineStr">
        <is>
          <t>Coconut milk</t>
        </is>
      </c>
      <c r="B3" t="inlineStr">
        <is>
          <t>Bought</t>
        </is>
      </c>
      <c r="C3" t="inlineStr">
        <is>
          <t>can</t>
        </is>
      </c>
      <c r="D3" t="n">
        <v>22</v>
      </c>
      <c r="E3" t="n">
        <v>45</v>
      </c>
      <c r="F3" t="str">
        <f>IF(OR(A3="",D3="",E3=""),"",IF(D3&lt;=E3,IF(B3="Made","Make","Reorder"),"OK"))</f>
        <v>Reorder</v>
      </c>
    </row>
    <row r="4">
      <c r="A4" t="inlineStr">
        <is>
          <t>Brown sugar</t>
        </is>
      </c>
      <c r="B4" t="inlineStr">
        <is>
          <t>Bought</t>
        </is>
      </c>
      <c r="C4" t="inlineStr">
        <is>
          <t>kg</t>
        </is>
      </c>
      <c r="D4" t="n">
        <v>8.5</v>
      </c>
      <c r="E4" t="n">
        <v>6</v>
      </c>
      <c r="F4" t="str">
        <f>IF(OR(A4="",D4="",E4=""),"",IF(D4&lt;=E4,IF(B4="Made","Make","Reorder"),"OK"))</f>
        <v>OK</v>
      </c>
    </row>
    <row r="5">
      <c r="A5" t="inlineStr">
        <is>
          <t>Sea salt</t>
        </is>
      </c>
      <c r="B5" t="inlineStr">
        <is>
          <t>Bought</t>
        </is>
      </c>
      <c r="C5" t="inlineStr">
        <is>
          <t>kg</t>
        </is>
      </c>
      <c r="D5" t="n">
        <v>3</v>
      </c>
      <c r="E5" t="n">
        <v>2</v>
      </c>
      <c r="F5" t="str">
        <f>IF(OR(A5="",D5="",E5=""),"",IF(D5&lt;=E5,IF(B5="Made","Make","Reorder"),"OK"))</f>
        <v>OK</v>
      </c>
    </row>
    <row r="6">
      <c r="A6" t="inlineStr">
        <is>
          <t>Trays</t>
        </is>
      </c>
      <c r="B6" t="inlineStr">
        <is>
          <t>Bought</t>
        </is>
      </c>
      <c r="C6" t="inlineStr">
        <is>
          <t>each</t>
        </is>
      </c>
      <c r="D6" t="n">
        <v>112</v>
      </c>
      <c r="E6" t="n">
        <v>210</v>
      </c>
      <c r="F6" t="str">
        <f>IF(OR(A6="",D6="",E6=""),"",IF(D6&lt;=E6,IF(B6="Made","Make","Reorder"),"OK"))</f>
        <v>Reorder</v>
      </c>
    </row>
    <row r="7">
      <c r="A7" t="inlineStr">
        <is>
          <t>Labels</t>
        </is>
      </c>
      <c r="B7" t="inlineStr">
        <is>
          <t>Bought</t>
        </is>
      </c>
      <c r="C7" t="inlineStr">
        <is>
          <t>each</t>
        </is>
      </c>
      <c r="D7" t="n">
        <v>860</v>
      </c>
      <c r="E7" t="n">
        <v>420</v>
      </c>
      <c r="F7" t="str">
        <f>IF(OR(A7="",D7="",E7=""),"",IF(D7&lt;=E7,IF(B7="Made","Make","Reorder"),"OK"))</f>
        <v>OK</v>
      </c>
    </row>
    <row r="8">
      <c r="A8" t="inlineStr">
        <is>
          <t>Kūlolo</t>
        </is>
      </c>
      <c r="B8" t="inlineStr">
        <is>
          <t>Made</t>
        </is>
      </c>
      <c r="C8" t="inlineStr">
        <is>
          <t>pack</t>
        </is>
      </c>
      <c r="D8" t="n">
        <v>14</v>
      </c>
      <c r="E8" t="n">
        <v>24</v>
      </c>
      <c r="F8" t="str">
        <f>IF(OR(A8="",D8="",E8=""),"",IF(D8&lt;=E8,IF(B8="Made","Make","Reorder"),"OK"))</f>
        <v>Make</v>
      </c>
    </row>
    <row r="9">
      <c r="A9" t="inlineStr">
        <is>
          <t>Taro chips</t>
        </is>
      </c>
      <c r="B9" t="inlineStr">
        <is>
          <t>Made</t>
        </is>
      </c>
      <c r="C9" t="inlineStr">
        <is>
          <t>bag</t>
        </is>
      </c>
      <c r="D9" t="n">
        <v>83</v>
      </c>
      <c r="E9" t="n">
        <v>60</v>
      </c>
      <c r="F9" t="str">
        <f>IF(OR(A9="",D9="",E9=""),"",IF(D9&lt;=E9,IF(B9="Made","Make","Reorder"),"OK"))</f>
        <v>OK</v>
      </c>
    </row>
    <row r="10">
      <c r="F10" t="str">
        <f>IF(OR(A10="",D10="",E10=""),"",IF(D10&lt;=E10,IF(B10="Made","Make","Reorder"),"OK"))</f>
        <v/>
      </c>
    </row>
    <row r="11">
      <c r="F11" t="str">
        <f>IF(OR(A11="",D11="",E11=""),"",IF(D11&lt;=E11,IF(B11="Made","Make","Reorder"),"OK"))</f>
        <v/>
      </c>
    </row>
    <row r="12">
      <c r="F12" t="str">
        <f>IF(OR(A12="",D12="",E12=""),"",IF(D12&lt;=E12,IF(B12="Made","Make","Reorder"),"OK"))</f>
        <v/>
      </c>
    </row>
    <row r="13">
      <c r="F13" t="str">
        <f>IF(OR(A13="",D13="",E13=""),"",IF(D13&lt;=E13,IF(B13="Made","Make","Reorder"),"OK"))</f>
        <v/>
      </c>
    </row>
    <row r="14">
      <c r="F14" t="str">
        <f>IF(OR(A14="",D14="",E14=""),"",IF(D14&lt;=E14,IF(B14="Made","Make","Reorder"),"OK"))</f>
        <v/>
      </c>
    </row>
    <row r="15">
      <c r="F15" t="str">
        <f>IF(OR(A15="",D15="",E15=""),"",IF(D15&lt;=E15,IF(B15="Made","Make","Reorder"),"OK"))</f>
        <v/>
      </c>
    </row>
    <row r="16">
      <c r="F16" t="str">
        <f>IF(OR(A16="",D16="",E16=""),"",IF(D16&lt;=E16,IF(B16="Made","Make","Reorder"),"OK"))</f>
        <v/>
      </c>
    </row>
    <row r="17">
      <c r="F17" t="str">
        <f>IF(OR(A17="",D17="",E17=""),"",IF(D17&lt;=E17,IF(B17="Made","Make","Reorder"),"OK"))</f>
        <v/>
      </c>
    </row>
    <row r="18">
      <c r="F18" t="str">
        <f>IF(OR(A18="",D18="",E18=""),"",IF(D18&lt;=E18,IF(B18="Made","Make","Reorder"),"OK"))</f>
        <v/>
      </c>
    </row>
    <row r="19">
      <c r="F19" t="str">
        <f>IF(OR(A19="",D19="",E19=""),"",IF(D19&lt;=E19,IF(B19="Made","Make","Reorder"),"OK"))</f>
        <v/>
      </c>
    </row>
    <row r="20">
      <c r="F20" t="str">
        <f>IF(OR(A20="",D20="",E20=""),"",IF(D20&lt;=E20,IF(B20="Made","Make","Reorder"),"OK"))</f>
        <v/>
      </c>
    </row>
    <row r="21">
      <c r="F21" t="str">
        <f>IF(OR(A21="",D21="",E21=""),"",IF(D21&lt;=E21,IF(B21="Made","Make","Reorder"),"OK"))</f>
        <v/>
      </c>
    </row>
    <row r="22">
      <c r="F22" t="str">
        <f>IF(OR(A22="",D22="",E22=""),"",IF(D22&lt;=E22,IF(B22="Made","Make","Reorder"),"OK"))</f>
        <v/>
      </c>
    </row>
    <row r="23">
      <c r="F23" t="str">
        <f>IF(OR(A23="",D23="",E23=""),"",IF(D23&lt;=E23,IF(B23="Made","Make","Reorder"),"OK"))</f>
        <v/>
      </c>
    </row>
    <row r="24">
      <c r="F24" t="str">
        <f>IF(OR(A24="",D24="",E24=""),"",IF(D24&lt;=E24,IF(B24="Made","Make","Reorder"),"OK"))</f>
        <v/>
      </c>
    </row>
    <row r="25">
      <c r="F25" t="str">
        <f>IF(OR(A25="",D25="",E25=""),"",IF(D25&lt;=E25,IF(B25="Made","Make","Reorder"),"OK"))</f>
        <v/>
      </c>
    </row>
    <row r="26">
      <c r="F26" t="str">
        <f>IF(OR(A26="",D26="",E26=""),"",IF(D26&lt;=E26,IF(B26="Made","Make","Reorder"),"OK"))</f>
        <v/>
      </c>
    </row>
    <row r="27">
      <c r="F27" t="str">
        <f>IF(OR(A27="",D27="",E27=""),"",IF(D27&lt;=E27,IF(B27="Made","Make","Reorder"),"OK"))</f>
        <v/>
      </c>
    </row>
    <row r="28">
      <c r="F28" t="str">
        <f>IF(OR(A28="",D28="",E28=""),"",IF(D28&lt;=E28,IF(B28="Made","Make","Reorder"),"OK"))</f>
        <v/>
      </c>
    </row>
    <row r="29">
      <c r="F29" t="str">
        <f>IF(OR(A29="",D29="",E29=""),"",IF(D29&lt;=E29,IF(B29="Made","Make","Reorder"),"OK"))</f>
        <v/>
      </c>
    </row>
    <row r="30">
      <c r="F30" t="str">
        <f>IF(OR(A30="",D30="",E30=""),"",IF(D30&lt;=E30,IF(B30="Made","Make","Reorder"),"OK"))</f>
        <v/>
      </c>
    </row>
  </sheetData>
  <conditionalFormatting sqref="F2:F30">
    <cfRule type="expression" priority="1" dxfId="0">
      <formula>OR($F2="Reorder",$F2="Make")</formula>
    </cfRule>
  </conditionalFormatting>
  <dataValidations count="1">
    <dataValidation sqref="B2:B30" showDropDown="0" showInputMessage="0" showErrorMessage="0" allowBlank="1" type="list">
      <formula1>"Bought,Made"</formula1>
    </dataValidation>
  </dataValidations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8" customWidth="1" min="3" max="3"/>
    <col width="8" customWidth="1" min="4" max="4"/>
    <col width="30" customWidth="1" min="5" max="5"/>
    <col width="3" customWidth="1" min="6" max="6"/>
    <col width="16" customWidth="1" min="7" max="7"/>
    <col width="10" customWidth="1" min="8" max="8"/>
    <col width="8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In</t>
        </is>
      </c>
      <c r="D1" s="1" t="inlineStr">
        <is>
          <t>Out</t>
        </is>
      </c>
      <c r="E1" s="1" t="inlineStr">
        <is>
          <t>Reason or reference</t>
        </is>
      </c>
      <c r="F1" s="1" t="inlineStr"/>
      <c r="G1" s="1" t="inlineStr">
        <is>
          <t>Item</t>
        </is>
      </c>
      <c r="H1" s="1" t="inlineStr">
        <is>
          <t>Opening</t>
        </is>
      </c>
      <c r="I1" s="1" t="inlineStr">
        <is>
          <t>In</t>
        </is>
      </c>
      <c r="J1" s="1" t="inlineStr">
        <is>
          <t>Out</t>
        </is>
      </c>
      <c r="K1" s="1" t="inlineStr">
        <is>
          <t>On hand</t>
        </is>
      </c>
    </row>
    <row r="2">
      <c r="A2" s="2" t="n">
        <v>46297</v>
      </c>
      <c r="B2" t="inlineStr">
        <is>
          <t>Taro</t>
        </is>
      </c>
      <c r="C2" t="n">
        <v>25</v>
      </c>
      <c r="E2" t="inlineStr">
        <is>
          <t>Delivery, lot T-1002</t>
        </is>
      </c>
      <c r="G2" t="inlineStr">
        <is>
          <t>Taro</t>
        </is>
      </c>
      <c r="H2" t="n">
        <v>20</v>
      </c>
      <c r="I2">
        <f>IF(G2="","",SUMIFS($C$2:$C$200,$B$2:$B$200,G2))</f>
        <v>50</v>
      </c>
      <c r="J2">
        <f>IF(G2="","",SUMIFS($D$2:$D$200,$B$2:$B$200,G2))</f>
        <v>52</v>
      </c>
      <c r="K2" s="3">
        <f>IF(G2="","",N(H2)+I2-J2)</f>
        <v>18</v>
      </c>
    </row>
    <row r="3">
      <c r="A3" s="2" t="n">
        <v>46298</v>
      </c>
      <c r="B3" t="inlineStr">
        <is>
          <t>Coconut milk</t>
        </is>
      </c>
      <c r="C3" t="n">
        <v>24</v>
      </c>
      <c r="E3" t="inlineStr">
        <is>
          <t>Delivery, lot CM-2231</t>
        </is>
      </c>
      <c r="G3" t="inlineStr">
        <is>
          <t>Coconut milk</t>
        </is>
      </c>
      <c r="H3" t="n">
        <v>14</v>
      </c>
      <c r="I3">
        <f>IF(G3="","",SUMIFS($C$2:$C$200,$B$2:$B$200,G3))</f>
        <v>48</v>
      </c>
      <c r="J3">
        <f>IF(G3="","",SUMIFS($D$2:$D$200,$B$2:$B$200,G3))</f>
        <v>40</v>
      </c>
      <c r="K3" s="3">
        <f>IF(G3="","",N(H3)+I3-J3)</f>
        <v>22</v>
      </c>
    </row>
    <row r="4">
      <c r="A4" s="2" t="n">
        <v>46298</v>
      </c>
      <c r="B4" t="inlineStr">
        <is>
          <t>Taro</t>
        </is>
      </c>
      <c r="D4" t="n">
        <v>12</v>
      </c>
      <c r="E4" t="inlineStr">
        <is>
          <t>Batch KUL-1003-1</t>
        </is>
      </c>
      <c r="G4" t="inlineStr">
        <is>
          <t>Trays</t>
        </is>
      </c>
      <c r="H4" t="n">
        <v>264</v>
      </c>
      <c r="I4">
        <f>IF(G4="","",SUMIFS($C$2:$C$200,$B$2:$B$200,G4))</f>
        <v>0</v>
      </c>
      <c r="J4">
        <f>IF(G4="","",SUMIFS($D$2:$D$200,$B$2:$B$200,G4))</f>
        <v>144</v>
      </c>
      <c r="K4" s="3">
        <f>IF(G4="","",N(H4)+I4-J4)</f>
        <v>120</v>
      </c>
    </row>
    <row r="5">
      <c r="A5" s="2" t="n">
        <v>46298</v>
      </c>
      <c r="B5" t="inlineStr">
        <is>
          <t>Trays</t>
        </is>
      </c>
      <c r="D5" t="n">
        <v>48</v>
      </c>
      <c r="E5" t="inlineStr">
        <is>
          <t>Batch KUL-1003-1</t>
        </is>
      </c>
      <c r="I5" t="str">
        <f>IF(G5="","",SUMIFS($C$2:$C$200,$B$2:$B$200,G5))</f>
        <v/>
      </c>
      <c r="J5" t="str">
        <f>IF(G5="","",SUMIFS($D$2:$D$200,$B$2:$B$200,G5))</f>
        <v/>
      </c>
      <c r="K5" s="3" t="str">
        <f>IF(G5="","",N(H5)+I5-J5)</f>
        <v/>
      </c>
    </row>
    <row r="6">
      <c r="A6" s="2" t="n">
        <v>46301</v>
      </c>
      <c r="B6" t="inlineStr">
        <is>
          <t>Taro</t>
        </is>
      </c>
      <c r="D6" t="n">
        <v>12</v>
      </c>
      <c r="E6" t="inlineStr">
        <is>
          <t>Batch KUL-1006-1</t>
        </is>
      </c>
      <c r="I6" t="str">
        <f>IF(G6="","",SUMIFS($C$2:$C$200,$B$2:$B$200,G6))</f>
        <v/>
      </c>
      <c r="J6" t="str">
        <f>IF(G6="","",SUMIFS($D$2:$D$200,$B$2:$B$200,G6))</f>
        <v/>
      </c>
      <c r="K6" s="3" t="str">
        <f>IF(G6="","",N(H6)+I6-J6)</f>
        <v/>
      </c>
    </row>
    <row r="7">
      <c r="A7" s="2" t="n">
        <v>46301</v>
      </c>
      <c r="B7" t="inlineStr">
        <is>
          <t>Coconut milk</t>
        </is>
      </c>
      <c r="D7" t="n">
        <v>16</v>
      </c>
      <c r="E7" t="inlineStr">
        <is>
          <t>Batch KUL-1006-1</t>
        </is>
      </c>
      <c r="I7" t="str">
        <f>IF(G7="","",SUMIFS($C$2:$C$200,$B$2:$B$200,G7))</f>
        <v/>
      </c>
      <c r="J7" t="str">
        <f>IF(G7="","",SUMIFS($D$2:$D$200,$B$2:$B$200,G7))</f>
        <v/>
      </c>
      <c r="K7" s="3" t="str">
        <f>IF(G7="","",N(H7)+I7-J7)</f>
        <v/>
      </c>
    </row>
    <row r="8">
      <c r="A8" s="2" t="n">
        <v>46301</v>
      </c>
      <c r="B8" t="inlineStr">
        <is>
          <t>Trays</t>
        </is>
      </c>
      <c r="D8" t="n">
        <v>48</v>
      </c>
      <c r="E8" t="inlineStr">
        <is>
          <t>Batch KUL-1006-1</t>
        </is>
      </c>
      <c r="I8" t="str">
        <f>IF(G8="","",SUMIFS($C$2:$C$200,$B$2:$B$200,G8))</f>
        <v/>
      </c>
      <c r="J8" t="str">
        <f>IF(G8="","",SUMIFS($D$2:$D$200,$B$2:$B$200,G8))</f>
        <v/>
      </c>
      <c r="K8" s="3" t="str">
        <f>IF(G8="","",N(H8)+I8-J8)</f>
        <v/>
      </c>
    </row>
    <row r="9">
      <c r="A9" s="2" t="n">
        <v>46304</v>
      </c>
      <c r="B9" t="inlineStr">
        <is>
          <t>Taro</t>
        </is>
      </c>
      <c r="C9" t="n">
        <v>25</v>
      </c>
      <c r="E9" t="inlineStr">
        <is>
          <t>Delivery, lot T-1009</t>
        </is>
      </c>
      <c r="I9" t="str">
        <f>IF(G9="","",SUMIFS($C$2:$C$200,$B$2:$B$200,G9))</f>
        <v/>
      </c>
      <c r="J9" t="str">
        <f>IF(G9="","",SUMIFS($D$2:$D$200,$B$2:$B$200,G9))</f>
        <v/>
      </c>
      <c r="K9" s="3" t="str">
        <f>IF(G9="","",N(H9)+I9-J9)</f>
        <v/>
      </c>
    </row>
    <row r="10">
      <c r="A10" s="2" t="n">
        <v>46304</v>
      </c>
      <c r="B10" t="inlineStr">
        <is>
          <t>Coconut milk</t>
        </is>
      </c>
      <c r="C10" t="n">
        <v>24</v>
      </c>
      <c r="E10" t="inlineStr">
        <is>
          <t>Delivery, lot CM-2240</t>
        </is>
      </c>
      <c r="I10" t="str">
        <f>IF(G10="","",SUMIFS($C$2:$C$200,$B$2:$B$200,G10))</f>
        <v/>
      </c>
      <c r="J10" t="str">
        <f>IF(G10="","",SUMIFS($D$2:$D$200,$B$2:$B$200,G10))</f>
        <v/>
      </c>
      <c r="K10" s="3" t="str">
        <f>IF(G10="","",N(H10)+I10-J10)</f>
        <v/>
      </c>
    </row>
    <row r="11">
      <c r="A11" s="2" t="n">
        <v>46305</v>
      </c>
      <c r="B11" t="inlineStr">
        <is>
          <t>Taro</t>
        </is>
      </c>
      <c r="D11" t="n">
        <v>12</v>
      </c>
      <c r="E11" t="inlineStr">
        <is>
          <t>Batch KUL-1010-1</t>
        </is>
      </c>
      <c r="I11" t="str">
        <f>IF(G11="","",SUMIFS($C$2:$C$200,$B$2:$B$200,G11))</f>
        <v/>
      </c>
      <c r="J11" t="str">
        <f>IF(G11="","",SUMIFS($D$2:$D$200,$B$2:$B$200,G11))</f>
        <v/>
      </c>
      <c r="K11" s="3" t="str">
        <f>IF(G11="","",N(H11)+I11-J11)</f>
        <v/>
      </c>
    </row>
    <row r="12">
      <c r="A12" s="2" t="n">
        <v>46305</v>
      </c>
      <c r="B12" t="inlineStr">
        <is>
          <t>Coconut milk</t>
        </is>
      </c>
      <c r="D12" t="n">
        <v>16</v>
      </c>
      <c r="E12" t="inlineStr">
        <is>
          <t>Batch KUL-1010-1</t>
        </is>
      </c>
    </row>
    <row r="13">
      <c r="A13" s="2" t="n">
        <v>46305</v>
      </c>
      <c r="B13" t="inlineStr">
        <is>
          <t>Trays</t>
        </is>
      </c>
      <c r="D13" t="n">
        <v>48</v>
      </c>
      <c r="E13" t="inlineStr">
        <is>
          <t>Batch KUL-1010-1</t>
        </is>
      </c>
    </row>
    <row r="14">
      <c r="A14" s="2" t="n">
        <v>46307</v>
      </c>
      <c r="B14" t="inlineStr">
        <is>
          <t>Coconut milk</t>
        </is>
      </c>
      <c r="D14" t="n">
        <v>8</v>
      </c>
      <c r="E14" t="inlineStr">
        <is>
          <t>Haupia batch HAU-1012-1</t>
        </is>
      </c>
    </row>
    <row r="15">
      <c r="A15" s="2" t="n">
        <v>46308</v>
      </c>
      <c r="B15" t="inlineStr">
        <is>
          <t>Taro</t>
        </is>
      </c>
      <c r="D15" t="n">
        <v>16</v>
      </c>
      <c r="E15" t="inlineStr">
        <is>
          <t>Batch TC-1013</t>
        </is>
      </c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  <row r="60">
      <c r="A60" s="2" t="n"/>
    </row>
    <row r="61">
      <c r="A61" s="2" t="n"/>
    </row>
    <row r="62">
      <c r="A62" s="2" t="n"/>
    </row>
    <row r="63">
      <c r="A63" s="2" t="n"/>
    </row>
    <row r="64">
      <c r="A64" s="2" t="n"/>
    </row>
    <row r="65">
      <c r="A65" s="2" t="n"/>
    </row>
    <row r="66">
      <c r="A66" s="2" t="n"/>
    </row>
    <row r="67">
      <c r="A67" s="2" t="n"/>
    </row>
    <row r="68">
      <c r="A68" s="2" t="n"/>
    </row>
    <row r="69">
      <c r="A69" s="2" t="n"/>
    </row>
    <row r="70">
      <c r="A70" s="2" t="n"/>
    </row>
    <row r="71">
      <c r="A71" s="2" t="n"/>
    </row>
    <row r="72">
      <c r="A72" s="2" t="n"/>
    </row>
    <row r="73">
      <c r="A73" s="2" t="n"/>
    </row>
    <row r="74">
      <c r="A74" s="2" t="n"/>
    </row>
    <row r="75">
      <c r="A75" s="2" t="n"/>
    </row>
    <row r="76">
      <c r="A76" s="2" t="n"/>
    </row>
    <row r="77">
      <c r="A77" s="2" t="n"/>
    </row>
    <row r="78">
      <c r="A78" s="2" t="n"/>
    </row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</row>
    <row r="87">
      <c r="A87" s="2" t="n"/>
    </row>
    <row r="88">
      <c r="A88" s="2" t="n"/>
    </row>
    <row r="89">
      <c r="A89" s="2" t="n"/>
    </row>
    <row r="90">
      <c r="A90" s="2" t="n"/>
    </row>
    <row r="91">
      <c r="A91" s="2" t="n"/>
    </row>
    <row r="92">
      <c r="A92" s="2" t="n"/>
    </row>
    <row r="93">
      <c r="A93" s="2" t="n"/>
    </row>
    <row r="94">
      <c r="A94" s="2" t="n"/>
    </row>
    <row r="95">
      <c r="A95" s="2" t="n"/>
    </row>
    <row r="96">
      <c r="A96" s="2" t="n"/>
    </row>
    <row r="97">
      <c r="A97" s="2" t="n"/>
    </row>
    <row r="98">
      <c r="A98" s="2" t="n"/>
    </row>
    <row r="99">
      <c r="A99" s="2" t="n"/>
    </row>
    <row r="100">
      <c r="A100" s="2" t="n"/>
    </row>
    <row r="101">
      <c r="A101" s="2" t="n"/>
    </row>
    <row r="102">
      <c r="A102" s="2" t="n"/>
    </row>
    <row r="103">
      <c r="A103" s="2" t="n"/>
    </row>
    <row r="104">
      <c r="A104" s="2" t="n"/>
    </row>
    <row r="105">
      <c r="A105" s="2" t="n"/>
    </row>
    <row r="106">
      <c r="A106" s="2" t="n"/>
    </row>
    <row r="107">
      <c r="A107" s="2" t="n"/>
    </row>
    <row r="108">
      <c r="A108" s="2" t="n"/>
    </row>
    <row r="109">
      <c r="A109" s="2" t="n"/>
    </row>
    <row r="110">
      <c r="A110" s="2" t="n"/>
    </row>
    <row r="111">
      <c r="A111" s="2" t="n"/>
    </row>
    <row r="112">
      <c r="A112" s="2" t="n"/>
    </row>
    <row r="113">
      <c r="A113" s="2" t="n"/>
    </row>
    <row r="114">
      <c r="A114" s="2" t="n"/>
    </row>
    <row r="115">
      <c r="A115" s="2" t="n"/>
    </row>
    <row r="116">
      <c r="A116" s="2" t="n"/>
    </row>
    <row r="117">
      <c r="A117" s="2" t="n"/>
    </row>
    <row r="118">
      <c r="A118" s="2" t="n"/>
    </row>
    <row r="119">
      <c r="A119" s="2" t="n"/>
    </row>
    <row r="120">
      <c r="A120" s="2" t="n"/>
    </row>
    <row r="121">
      <c r="A121" s="2" t="n"/>
    </row>
    <row r="122">
      <c r="A122" s="2" t="n"/>
    </row>
    <row r="123">
      <c r="A123" s="2" t="n"/>
    </row>
    <row r="124">
      <c r="A124" s="2" t="n"/>
    </row>
    <row r="125">
      <c r="A125" s="2" t="n"/>
    </row>
    <row r="126">
      <c r="A126" s="2" t="n"/>
    </row>
    <row r="127">
      <c r="A127" s="2" t="n"/>
    </row>
    <row r="128">
      <c r="A128" s="2" t="n"/>
    </row>
    <row r="129">
      <c r="A129" s="2" t="n"/>
    </row>
    <row r="130">
      <c r="A130" s="2" t="n"/>
    </row>
    <row r="131">
      <c r="A131" s="2" t="n"/>
    </row>
    <row r="132">
      <c r="A132" s="2" t="n"/>
    </row>
    <row r="133">
      <c r="A133" s="2" t="n"/>
    </row>
    <row r="134">
      <c r="A134" s="2" t="n"/>
    </row>
    <row r="135">
      <c r="A135" s="2" t="n"/>
    </row>
    <row r="136">
      <c r="A136" s="2" t="n"/>
    </row>
    <row r="137">
      <c r="A137" s="2" t="n"/>
    </row>
    <row r="138">
      <c r="A138" s="2" t="n"/>
    </row>
    <row r="139">
      <c r="A139" s="2" t="n"/>
    </row>
    <row r="140">
      <c r="A140" s="2" t="n"/>
    </row>
    <row r="141">
      <c r="A141" s="2" t="n"/>
    </row>
    <row r="142">
      <c r="A142" s="2" t="n"/>
    </row>
    <row r="143">
      <c r="A143" s="2" t="n"/>
    </row>
    <row r="144">
      <c r="A144" s="2" t="n"/>
    </row>
    <row r="145">
      <c r="A145" s="2" t="n"/>
    </row>
    <row r="146">
      <c r="A146" s="2" t="n"/>
    </row>
    <row r="147">
      <c r="A147" s="2" t="n"/>
    </row>
    <row r="148">
      <c r="A148" s="2" t="n"/>
    </row>
    <row r="149">
      <c r="A149" s="2" t="n"/>
    </row>
    <row r="150">
      <c r="A150" s="2" t="n"/>
    </row>
    <row r="151">
      <c r="A151" s="2" t="n"/>
    </row>
    <row r="152">
      <c r="A152" s="2" t="n"/>
    </row>
    <row r="153">
      <c r="A153" s="2" t="n"/>
    </row>
    <row r="154">
      <c r="A154" s="2" t="n"/>
    </row>
    <row r="155">
      <c r="A155" s="2" t="n"/>
    </row>
    <row r="156">
      <c r="A156" s="2" t="n"/>
    </row>
    <row r="157">
      <c r="A157" s="2" t="n"/>
    </row>
    <row r="158">
      <c r="A158" s="2" t="n"/>
    </row>
    <row r="159">
      <c r="A159" s="2" t="n"/>
    </row>
    <row r="160">
      <c r="A160" s="2" t="n"/>
    </row>
    <row r="161">
      <c r="A161" s="2" t="n"/>
    </row>
    <row r="162">
      <c r="A162" s="2" t="n"/>
    </row>
    <row r="163">
      <c r="A163" s="2" t="n"/>
    </row>
    <row r="164">
      <c r="A164" s="2" t="n"/>
    </row>
    <row r="165">
      <c r="A165" s="2" t="n"/>
    </row>
    <row r="166">
      <c r="A166" s="2" t="n"/>
    </row>
    <row r="167">
      <c r="A167" s="2" t="n"/>
    </row>
    <row r="168">
      <c r="A168" s="2" t="n"/>
    </row>
    <row r="169">
      <c r="A169" s="2" t="n"/>
    </row>
    <row r="170">
      <c r="A170" s="2" t="n"/>
    </row>
    <row r="171">
      <c r="A171" s="2" t="n"/>
    </row>
    <row r="172">
      <c r="A172" s="2" t="n"/>
    </row>
    <row r="173">
      <c r="A173" s="2" t="n"/>
    </row>
    <row r="174">
      <c r="A174" s="2" t="n"/>
    </row>
    <row r="175">
      <c r="A175" s="2" t="n"/>
    </row>
    <row r="176">
      <c r="A176" s="2" t="n"/>
    </row>
    <row r="177">
      <c r="A177" s="2" t="n"/>
    </row>
    <row r="178">
      <c r="A178" s="2" t="n"/>
    </row>
    <row r="179">
      <c r="A179" s="2" t="n"/>
    </row>
    <row r="180">
      <c r="A180" s="2" t="n"/>
    </row>
    <row r="181">
      <c r="A181" s="2" t="n"/>
    </row>
    <row r="182">
      <c r="A182" s="2" t="n"/>
    </row>
    <row r="183">
      <c r="A183" s="2" t="n"/>
    </row>
    <row r="184">
      <c r="A184" s="2" t="n"/>
    </row>
    <row r="185">
      <c r="A185" s="2" t="n"/>
    </row>
    <row r="186">
      <c r="A186" s="2" t="n"/>
    </row>
    <row r="187">
      <c r="A187" s="2" t="n"/>
    </row>
    <row r="188">
      <c r="A188" s="2" t="n"/>
    </row>
    <row r="189">
      <c r="A189" s="2" t="n"/>
    </row>
    <row r="190">
      <c r="A190" s="2" t="n"/>
    </row>
    <row r="191">
      <c r="A191" s="2" t="n"/>
    </row>
    <row r="192">
      <c r="A192" s="2" t="n"/>
    </row>
    <row r="193">
      <c r="A193" s="2" t="n"/>
    </row>
    <row r="194">
      <c r="A194" s="2" t="n"/>
    </row>
    <row r="195">
      <c r="A195" s="2" t="n"/>
    </row>
    <row r="196">
      <c r="A196" s="2" t="n"/>
    </row>
    <row r="197">
      <c r="A197" s="2" t="n"/>
    </row>
    <row r="198">
      <c r="A198" s="2" t="n"/>
    </row>
    <row r="199">
      <c r="A199" s="2" t="n"/>
    </row>
    <row r="200">
      <c r="A20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0" customWidth="1" min="4" max="4"/>
    <col width="10" customWidth="1" min="5" max="5"/>
    <col width="11" customWidth="1" min="6" max="6"/>
    <col width="10" customWidth="1" min="7" max="7"/>
    <col width="14" customWidth="1" min="8" max="8"/>
  </cols>
  <sheetData>
    <row r="1" ht="30" customHeight="1">
      <c r="A1" s="1" t="inlineStr">
        <is>
          <t>Item</t>
        </is>
      </c>
      <c r="B1" s="1" t="inlineStr">
        <is>
          <t>Where</t>
        </is>
      </c>
      <c r="C1" s="1" t="inlineStr">
        <is>
          <t>Unit</t>
        </is>
      </c>
      <c r="D1" s="1" t="inlineStr">
        <is>
          <t>Expected</t>
        </is>
      </c>
      <c r="E1" s="1" t="inlineStr">
        <is>
          <t>Counted</t>
        </is>
      </c>
      <c r="F1" s="1" t="inlineStr">
        <is>
          <t>Difference</t>
        </is>
      </c>
      <c r="G1" s="1" t="inlineStr">
        <is>
          <t>Cost each</t>
        </is>
      </c>
      <c r="H1" s="1" t="inlineStr">
        <is>
          <t>Value of the difference</t>
        </is>
      </c>
    </row>
    <row r="2">
      <c r="A2" t="inlineStr">
        <is>
          <t>Taro</t>
        </is>
      </c>
      <c r="B2" t="inlineStr">
        <is>
          <t>Walk-in</t>
        </is>
      </c>
      <c r="C2" t="inlineStr">
        <is>
          <t>kg</t>
        </is>
      </c>
      <c r="D2" t="n">
        <v>18</v>
      </c>
      <c r="E2" t="n">
        <v>17.2</v>
      </c>
      <c r="F2" s="4">
        <f>IF(OR(D2="",E2=""),"",ROUND(E2-D2,3))</f>
        <v>-0.8</v>
      </c>
      <c r="G2" s="5" t="n">
        <v>2.9</v>
      </c>
      <c r="H2" s="6">
        <f>IF(OR(F2="",G2=""),"",ROUND(F2*G2,2))</f>
        <v>-2.32</v>
      </c>
    </row>
    <row r="3">
      <c r="A3" t="inlineStr">
        <is>
          <t>Coconut milk</t>
        </is>
      </c>
      <c r="B3" t="inlineStr">
        <is>
          <t>Dry store</t>
        </is>
      </c>
      <c r="C3" t="inlineStr">
        <is>
          <t>can</t>
        </is>
      </c>
      <c r="D3" t="n">
        <v>22</v>
      </c>
      <c r="E3" t="n">
        <v>22</v>
      </c>
      <c r="F3" s="4">
        <f>IF(OR(D3="",E3=""),"",ROUND(E3-D3,3))</f>
        <v>0</v>
      </c>
      <c r="G3" s="5" t="n">
        <v>2.25</v>
      </c>
      <c r="H3" s="6">
        <f>IF(OR(F3="",G3=""),"",ROUND(F3*G3,2))</f>
        <v>0</v>
      </c>
    </row>
    <row r="4">
      <c r="A4" t="inlineStr">
        <is>
          <t>Brown sugar</t>
        </is>
      </c>
      <c r="B4" t="inlineStr">
        <is>
          <t>Dry store</t>
        </is>
      </c>
      <c r="C4" t="inlineStr">
        <is>
          <t>kg</t>
        </is>
      </c>
      <c r="D4" t="n">
        <v>9</v>
      </c>
      <c r="E4" t="n">
        <v>8.5</v>
      </c>
      <c r="F4" s="4">
        <f>IF(OR(D4="",E4=""),"",ROUND(E4-D4,3))</f>
        <v>-0.5</v>
      </c>
      <c r="G4" s="5" t="n">
        <v>2.425</v>
      </c>
      <c r="H4" s="6">
        <f>IF(OR(F4="",G4=""),"",ROUND(F4*G4,2))</f>
        <v>-1.21</v>
      </c>
    </row>
    <row r="5">
      <c r="A5" t="inlineStr">
        <is>
          <t>Sea salt</t>
        </is>
      </c>
      <c r="B5" t="inlineStr">
        <is>
          <t>Dry store</t>
        </is>
      </c>
      <c r="C5" t="inlineStr">
        <is>
          <t>kg</t>
        </is>
      </c>
      <c r="D5" t="n">
        <v>3</v>
      </c>
      <c r="E5" t="n">
        <v>3</v>
      </c>
      <c r="F5" s="4">
        <f>IF(OR(D5="",E5=""),"",ROUND(E5-D5,3))</f>
        <v>0</v>
      </c>
      <c r="G5" s="5" t="n">
        <v>1.8</v>
      </c>
      <c r="H5" s="6">
        <f>IF(OR(F5="",G5=""),"",ROUND(F5*G5,2))</f>
        <v>0</v>
      </c>
    </row>
    <row r="6">
      <c r="A6" t="inlineStr">
        <is>
          <t>Trays</t>
        </is>
      </c>
      <c r="B6" t="inlineStr">
        <is>
          <t>Packing</t>
        </is>
      </c>
      <c r="C6" t="inlineStr">
        <is>
          <t>each</t>
        </is>
      </c>
      <c r="D6" t="n">
        <v>120</v>
      </c>
      <c r="E6" t="n">
        <v>112</v>
      </c>
      <c r="F6" s="4">
        <f>IF(OR(D6="",E6=""),"",ROUND(E6-D6,3))</f>
        <v>-8</v>
      </c>
      <c r="G6" s="5" t="n">
        <v>0.18</v>
      </c>
      <c r="H6" s="6">
        <f>IF(OR(F6="",G6=""),"",ROUND(F6*G6,2))</f>
        <v>-1.44</v>
      </c>
    </row>
    <row r="7">
      <c r="A7" t="inlineStr">
        <is>
          <t>Labels</t>
        </is>
      </c>
      <c r="B7" t="inlineStr">
        <is>
          <t>Packing</t>
        </is>
      </c>
      <c r="C7" t="inlineStr">
        <is>
          <t>each</t>
        </is>
      </c>
      <c r="D7" t="n">
        <v>900</v>
      </c>
      <c r="E7" t="n">
        <v>860</v>
      </c>
      <c r="F7" s="4">
        <f>IF(OR(D7="",E7=""),"",ROUND(E7-D7,3))</f>
        <v>-40</v>
      </c>
      <c r="G7" s="5" t="n">
        <v>0.06</v>
      </c>
      <c r="H7" s="6">
        <f>IF(OR(F7="",G7=""),"",ROUND(F7*G7,2))</f>
        <v>-2.4</v>
      </c>
    </row>
    <row r="8">
      <c r="A8" t="inlineStr">
        <is>
          <t>Kūlolo</t>
        </is>
      </c>
      <c r="B8" t="inlineStr">
        <is>
          <t>Walk-in</t>
        </is>
      </c>
      <c r="C8" t="inlineStr">
        <is>
          <t>pack</t>
        </is>
      </c>
      <c r="D8" t="n">
        <v>14</v>
      </c>
      <c r="E8" t="n">
        <v>14</v>
      </c>
      <c r="F8" s="4">
        <f>IF(OR(D8="",E8=""),"",ROUND(E8-D8,3))</f>
        <v>0</v>
      </c>
      <c r="G8" s="5" t="n">
        <v>2.19</v>
      </c>
      <c r="H8" s="6">
        <f>IF(OR(F8="",G8=""),"",ROUND(F8*G8,2))</f>
        <v>0</v>
      </c>
    </row>
    <row r="9">
      <c r="A9" t="inlineStr">
        <is>
          <t>Taro chips</t>
        </is>
      </c>
      <c r="B9" t="inlineStr">
        <is>
          <t>Shop</t>
        </is>
      </c>
      <c r="C9" t="inlineStr">
        <is>
          <t>bag</t>
        </is>
      </c>
      <c r="D9" t="n">
        <v>85</v>
      </c>
      <c r="E9" t="n">
        <v>83</v>
      </c>
      <c r="F9" s="4">
        <f>IF(OR(D9="",E9=""),"",ROUND(E9-D9,3))</f>
        <v>-2</v>
      </c>
      <c r="G9" s="5" t="n">
        <v>1.95</v>
      </c>
      <c r="H9" s="6">
        <f>IF(OR(F9="",G9=""),"",ROUND(F9*G9,2))</f>
        <v>-3.9</v>
      </c>
    </row>
    <row r="10">
      <c r="F10" s="4" t="str">
        <f>IF(OR(D10="",E10=""),"",ROUND(E10-D10,3))</f>
        <v/>
      </c>
      <c r="G10" s="5" t="n"/>
      <c r="H10" s="6" t="str">
        <f>IF(OR(F10="",G10=""),"",ROUND(F10*G10,2))</f>
        <v/>
      </c>
    </row>
    <row r="11">
      <c r="F11" s="4" t="str">
        <f>IF(OR(D11="",E11=""),"",ROUND(E11-D11,3))</f>
        <v/>
      </c>
      <c r="G11" s="5" t="n"/>
      <c r="H11" s="6" t="str">
        <f>IF(OR(F11="",G11=""),"",ROUND(F11*G11,2))</f>
        <v/>
      </c>
    </row>
    <row r="12">
      <c r="F12" s="4" t="str">
        <f>IF(OR(D12="",E12=""),"",ROUND(E12-D12,3))</f>
        <v/>
      </c>
      <c r="G12" s="5" t="n"/>
      <c r="H12" s="6" t="str">
        <f>IF(OR(F12="",G12=""),"",ROUND(F12*G12,2))</f>
        <v/>
      </c>
    </row>
    <row r="13">
      <c r="F13" s="4" t="str">
        <f>IF(OR(D13="",E13=""),"",ROUND(E13-D13,3))</f>
        <v/>
      </c>
      <c r="G13" s="5" t="n"/>
      <c r="H13" s="6" t="str">
        <f>IF(OR(F13="",G13=""),"",ROUND(F13*G13,2))</f>
        <v/>
      </c>
    </row>
    <row r="14">
      <c r="F14" s="4" t="str">
        <f>IF(OR(D14="",E14=""),"",ROUND(E14-D14,3))</f>
        <v/>
      </c>
      <c r="G14" s="5" t="n"/>
      <c r="H14" s="6" t="str">
        <f>IF(OR(F14="",G14=""),"",ROUND(F14*G14,2))</f>
        <v/>
      </c>
    </row>
    <row r="15">
      <c r="F15" s="4" t="str">
        <f>IF(OR(D15="",E15=""),"",ROUND(E15-D15,3))</f>
        <v/>
      </c>
      <c r="G15" s="5" t="n"/>
      <c r="H15" s="6" t="str">
        <f>IF(OR(F15="",G15=""),"",ROUND(F15*G15,2))</f>
        <v/>
      </c>
    </row>
    <row r="16">
      <c r="F16" s="4" t="str">
        <f>IF(OR(D16="",E16=""),"",ROUND(E16-D16,3))</f>
        <v/>
      </c>
      <c r="G16" s="5" t="n"/>
      <c r="H16" s="6" t="str">
        <f>IF(OR(F16="",G16=""),"",ROUND(F16*G16,2))</f>
        <v/>
      </c>
    </row>
    <row r="17">
      <c r="F17" s="4" t="str">
        <f>IF(OR(D17="",E17=""),"",ROUND(E17-D17,3))</f>
        <v/>
      </c>
      <c r="G17" s="5" t="n"/>
      <c r="H17" s="6" t="str">
        <f>IF(OR(F17="",G17=""),"",ROUND(F17*G17,2))</f>
        <v/>
      </c>
    </row>
    <row r="18">
      <c r="F18" s="4" t="str">
        <f>IF(OR(D18="",E18=""),"",ROUND(E18-D18,3))</f>
        <v/>
      </c>
      <c r="G18" s="5" t="n"/>
      <c r="H18" s="6" t="str">
        <f>IF(OR(F18="",G18=""),"",ROUND(F18*G18,2))</f>
        <v/>
      </c>
    </row>
    <row r="19">
      <c r="F19" s="4" t="str">
        <f>IF(OR(D19="",E19=""),"",ROUND(E19-D19,3))</f>
        <v/>
      </c>
      <c r="G19" s="5" t="n"/>
      <c r="H19" s="6" t="str">
        <f>IF(OR(F19="",G19=""),"",ROUND(F19*G19,2))</f>
        <v/>
      </c>
    </row>
    <row r="20">
      <c r="F20" s="4" t="str">
        <f>IF(OR(D20="",E20=""),"",ROUND(E20-D20,3))</f>
        <v/>
      </c>
      <c r="G20" s="5" t="n"/>
      <c r="H20" s="6" t="str">
        <f>IF(OR(F20="",G20=""),"",ROUND(F20*G20,2))</f>
        <v/>
      </c>
    </row>
    <row r="21">
      <c r="F21" s="4" t="str">
        <f>IF(OR(D21="",E21=""),"",ROUND(E21-D21,3))</f>
        <v/>
      </c>
      <c r="G21" s="5" t="n"/>
      <c r="H21" s="6" t="str">
        <f>IF(OR(F21="",G21=""),"",ROUND(F21*G21,2))</f>
        <v/>
      </c>
    </row>
    <row r="22">
      <c r="F22" s="4" t="str">
        <f>IF(OR(D22="",E22=""),"",ROUND(E22-D22,3))</f>
        <v/>
      </c>
      <c r="G22" s="5" t="n"/>
      <c r="H22" s="6" t="str">
        <f>IF(OR(F22="",G22=""),"",ROUND(F22*G22,2))</f>
        <v/>
      </c>
    </row>
    <row r="23">
      <c r="F23" s="4" t="str">
        <f>IF(OR(D23="",E23=""),"",ROUND(E23-D23,3))</f>
        <v/>
      </c>
      <c r="G23" s="5" t="n"/>
      <c r="H23" s="6" t="str">
        <f>IF(OR(F23="",G23=""),"",ROUND(F23*G23,2))</f>
        <v/>
      </c>
    </row>
    <row r="24">
      <c r="F24" s="4" t="str">
        <f>IF(OR(D24="",E24=""),"",ROUND(E24-D24,3))</f>
        <v/>
      </c>
      <c r="G24" s="5" t="n"/>
      <c r="H24" s="6" t="str">
        <f>IF(OR(F24="",G24=""),"",ROUND(F24*G24,2))</f>
        <v/>
      </c>
    </row>
    <row r="25">
      <c r="F25" s="4" t="str">
        <f>IF(OR(D25="",E25=""),"",ROUND(E25-D25,3))</f>
        <v/>
      </c>
      <c r="G25" s="5" t="n"/>
      <c r="H25" s="6" t="str">
        <f>IF(OR(F25="",G25=""),"",ROUND(F25*G25,2))</f>
        <v/>
      </c>
    </row>
    <row r="26">
      <c r="F26" s="4" t="str">
        <f>IF(OR(D26="",E26=""),"",ROUND(E26-D26,3))</f>
        <v/>
      </c>
      <c r="G26" s="5" t="n"/>
      <c r="H26" s="6" t="str">
        <f>IF(OR(F26="",G26=""),"",ROUND(F26*G26,2))</f>
        <v/>
      </c>
    </row>
    <row r="27">
      <c r="F27" s="4" t="str">
        <f>IF(OR(D27="",E27=""),"",ROUND(E27-D27,3))</f>
        <v/>
      </c>
      <c r="G27" s="5" t="n"/>
      <c r="H27" s="6" t="str">
        <f>IF(OR(F27="",G27=""),"",ROUND(F27*G27,2))</f>
        <v/>
      </c>
    </row>
    <row r="28">
      <c r="F28" s="4" t="str">
        <f>IF(OR(D28="",E28=""),"",ROUND(E28-D28,3))</f>
        <v/>
      </c>
      <c r="G28" s="5" t="n"/>
      <c r="H28" s="6" t="str">
        <f>IF(OR(F28="",G28=""),"",ROUND(F28*G28,2))</f>
        <v/>
      </c>
    </row>
    <row r="29">
      <c r="F29" s="4" t="str">
        <f>IF(OR(D29="",E29=""),"",ROUND(E29-D29,3))</f>
        <v/>
      </c>
      <c r="G29" s="5" t="n"/>
      <c r="H29" s="6" t="str">
        <f>IF(OR(F29="",G29=""),"",ROUND(F29*G29,2))</f>
        <v/>
      </c>
    </row>
    <row r="30">
      <c r="F30" s="4" t="str">
        <f>IF(OR(D30="",E30=""),"",ROUND(E30-D30,3))</f>
        <v/>
      </c>
      <c r="G30" s="5" t="n"/>
      <c r="H30" s="6" t="str">
        <f>IF(OR(F30="",G30=""),"",ROUND(F30*G30,2))</f>
        <v/>
      </c>
    </row>
    <row r="31"/>
    <row r="32">
      <c r="A32" s="3" t="inlineStr">
        <is>
          <t>Total value of the differences</t>
        </is>
      </c>
      <c r="H32" s="7">
        <f>SUM(H2:H31)</f>
        <v>-11.27</v>
      </c>
    </row>
  </sheetData>
  <conditionalFormatting sqref="F2:F31">
    <cfRule type="cellIs" priority="1" operator="lessThan" dxfId="1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5" customWidth="1" min="3" max="3"/>
    <col width="15" customWidth="1" min="4" max="4"/>
    <col width="10" customWidth="1" min="5" max="5"/>
    <col width="10" customWidth="1" min="6" max="6"/>
    <col width="11" customWidth="1" min="7" max="7"/>
  </cols>
  <sheetData>
    <row r="1" ht="30" customHeight="1">
      <c r="A1" s="1" t="inlineStr">
        <is>
          <t>Item</t>
        </is>
      </c>
      <c r="B1" s="1" t="inlineStr">
        <is>
          <t>Lot</t>
        </is>
      </c>
      <c r="C1" s="1" t="inlineStr">
        <is>
          <t>Received or made</t>
        </is>
      </c>
      <c r="D1" s="1" t="inlineStr">
        <is>
          <t>Best by or use by</t>
        </is>
      </c>
      <c r="E1" s="1" t="inlineStr">
        <is>
          <t>Quantity</t>
        </is>
      </c>
      <c r="F1" s="1" t="inlineStr">
        <is>
          <t>Days left</t>
        </is>
      </c>
      <c r="G1" s="1" t="inlineStr">
        <is>
          <t>Status</t>
        </is>
      </c>
    </row>
    <row r="2">
      <c r="A2" t="inlineStr">
        <is>
          <t>Taro</t>
        </is>
      </c>
      <c r="B2" t="inlineStr">
        <is>
          <t>T-1009</t>
        </is>
      </c>
      <c r="C2" s="2" t="n">
        <v>46304</v>
      </c>
      <c r="D2" s="2" t="n">
        <v>46318</v>
      </c>
      <c r="E2" t="n">
        <v>17.2</v>
      </c>
      <c r="F2" s="8">
        <f>IF(D2="","",D2-TODAY())</f>
        <v>10</v>
      </c>
      <c r="G2" t="str">
        <f>IF(F2="","",IF(F2&lt;0,"Expired",IF(F2&lt;=7,"Use soon","OK")))</f>
        <v>OK</v>
      </c>
    </row>
    <row r="3">
      <c r="A3" t="inlineStr">
        <is>
          <t>Coconut milk</t>
        </is>
      </c>
      <c r="B3" t="inlineStr">
        <is>
          <t>CM-2240</t>
        </is>
      </c>
      <c r="C3" s="2" t="n">
        <v>46304</v>
      </c>
      <c r="D3" s="2" t="n">
        <v>46486</v>
      </c>
      <c r="E3" t="n">
        <v>22</v>
      </c>
      <c r="F3" s="8">
        <f>IF(D3="","",D3-TODAY())</f>
        <v>178</v>
      </c>
      <c r="G3" t="str">
        <f>IF(F3="","",IF(F3&lt;0,"Expired",IF(F3&lt;=7,"Use soon","OK")))</f>
        <v>OK</v>
      </c>
    </row>
    <row r="4">
      <c r="A4" t="inlineStr">
        <is>
          <t>Coconut cream</t>
        </is>
      </c>
      <c r="B4" t="inlineStr">
        <is>
          <t>CC-0812</t>
        </is>
      </c>
      <c r="C4" s="2" t="n">
        <v>46246</v>
      </c>
      <c r="D4" s="2" t="n">
        <v>46307</v>
      </c>
      <c r="E4" t="n">
        <v>3</v>
      </c>
      <c r="F4" s="8">
        <f>IF(D4="","",D4-TODAY())</f>
        <v>-1</v>
      </c>
      <c r="G4" t="str">
        <f>IF(F4="","",IF(F4&lt;0,"Expired",IF(F4&lt;=7,"Use soon","OK")))</f>
        <v>Expired</v>
      </c>
    </row>
    <row r="5">
      <c r="A5" t="inlineStr">
        <is>
          <t>Kūlolo</t>
        </is>
      </c>
      <c r="B5" t="inlineStr">
        <is>
          <t>KUL-1010-1</t>
        </is>
      </c>
      <c r="C5" s="2" t="n">
        <v>46305</v>
      </c>
      <c r="D5" s="2" t="n">
        <v>46312</v>
      </c>
      <c r="E5" t="n">
        <v>8</v>
      </c>
      <c r="F5" s="8">
        <f>IF(D5="","",D5-TODAY())</f>
        <v>4</v>
      </c>
      <c r="G5" t="str">
        <f>IF(F5="","",IF(F5&lt;0,"Expired",IF(F5&lt;=7,"Use soon","OK")))</f>
        <v>Use soon</v>
      </c>
    </row>
    <row r="6">
      <c r="A6" t="inlineStr">
        <is>
          <t>Kūlolo</t>
        </is>
      </c>
      <c r="B6" t="inlineStr">
        <is>
          <t>KUL-1013-1</t>
        </is>
      </c>
      <c r="C6" s="2" t="n">
        <v>46308</v>
      </c>
      <c r="D6" s="2" t="n">
        <v>46315</v>
      </c>
      <c r="E6" t="n">
        <v>6</v>
      </c>
      <c r="F6" s="8">
        <f>IF(D6="","",D6-TODAY())</f>
        <v>7</v>
      </c>
      <c r="G6" t="str">
        <f>IF(F6="","",IF(F6&lt;0,"Expired",IF(F6&lt;=7,"Use soon","OK")))</f>
        <v>Use soon</v>
      </c>
    </row>
    <row r="7">
      <c r="A7" t="inlineStr">
        <is>
          <t>Taro chips</t>
        </is>
      </c>
      <c r="B7" t="inlineStr">
        <is>
          <t>TC-1001</t>
        </is>
      </c>
      <c r="C7" s="2" t="n">
        <v>46296</v>
      </c>
      <c r="D7" s="2" t="n">
        <v>46386</v>
      </c>
      <c r="E7" t="n">
        <v>35</v>
      </c>
      <c r="F7" s="8">
        <f>IF(D7="","",D7-TODAY())</f>
        <v>78</v>
      </c>
      <c r="G7" t="str">
        <f>IF(F7="","",IF(F7&lt;0,"Expired",IF(F7&lt;=7,"Use soon","OK")))</f>
        <v>OK</v>
      </c>
    </row>
    <row r="8">
      <c r="A8" t="inlineStr">
        <is>
          <t>Taro chips</t>
        </is>
      </c>
      <c r="B8" t="inlineStr">
        <is>
          <t>TC-1008</t>
        </is>
      </c>
      <c r="C8" s="2" t="n">
        <v>46303</v>
      </c>
      <c r="D8" s="2" t="n">
        <v>46393</v>
      </c>
      <c r="E8" t="n">
        <v>48</v>
      </c>
      <c r="F8" s="8">
        <f>IF(D8="","",D8-TODAY())</f>
        <v>85</v>
      </c>
      <c r="G8" t="str">
        <f>IF(F8="","",IF(F8&lt;0,"Expired",IF(F8&lt;=7,"Use soon","OK")))</f>
        <v>OK</v>
      </c>
    </row>
    <row r="9">
      <c r="C9" s="2" t="n"/>
      <c r="D9" s="2" t="n"/>
      <c r="F9" s="8" t="str">
        <f>IF(D9="","",D9-TODAY())</f>
        <v/>
      </c>
      <c r="G9" t="str">
        <f>IF(F9="","",IF(F9&lt;0,"Expired",IF(F9&lt;=7,"Use soon","OK")))</f>
        <v/>
      </c>
    </row>
    <row r="10">
      <c r="C10" s="2" t="n"/>
      <c r="D10" s="2" t="n"/>
      <c r="F10" s="8" t="str">
        <f>IF(D10="","",D10-TODAY())</f>
        <v/>
      </c>
      <c r="G10" t="str">
        <f>IF(F10="","",IF(F10&lt;0,"Expired",IF(F10&lt;=7,"Use soon","OK")))</f>
        <v/>
      </c>
    </row>
    <row r="11">
      <c r="C11" s="2" t="n"/>
      <c r="D11" s="2" t="n"/>
      <c r="F11" s="8" t="str">
        <f>IF(D11="","",D11-TODAY())</f>
        <v/>
      </c>
      <c r="G11" t="str">
        <f>IF(F11="","",IF(F11&lt;0,"Expired",IF(F11&lt;=7,"Use soon","OK")))</f>
        <v/>
      </c>
    </row>
    <row r="12">
      <c r="C12" s="2" t="n"/>
      <c r="D12" s="2" t="n"/>
      <c r="F12" s="8" t="str">
        <f>IF(D12="","",D12-TODAY())</f>
        <v/>
      </c>
      <c r="G12" t="str">
        <f>IF(F12="","",IF(F12&lt;0,"Expired",IF(F12&lt;=7,"Use soon","OK")))</f>
        <v/>
      </c>
    </row>
    <row r="13">
      <c r="C13" s="2" t="n"/>
      <c r="D13" s="2" t="n"/>
      <c r="F13" s="8" t="str">
        <f>IF(D13="","",D13-TODAY())</f>
        <v/>
      </c>
      <c r="G13" t="str">
        <f>IF(F13="","",IF(F13&lt;0,"Expired",IF(F13&lt;=7,"Use soon","OK")))</f>
        <v/>
      </c>
    </row>
    <row r="14">
      <c r="C14" s="2" t="n"/>
      <c r="D14" s="2" t="n"/>
      <c r="F14" s="8" t="str">
        <f>IF(D14="","",D14-TODAY())</f>
        <v/>
      </c>
      <c r="G14" t="str">
        <f>IF(F14="","",IF(F14&lt;0,"Expired",IF(F14&lt;=7,"Use soon","OK")))</f>
        <v/>
      </c>
    </row>
    <row r="15">
      <c r="C15" s="2" t="n"/>
      <c r="D15" s="2" t="n"/>
      <c r="F15" s="8" t="str">
        <f>IF(D15="","",D15-TODAY())</f>
        <v/>
      </c>
      <c r="G15" t="str">
        <f>IF(F15="","",IF(F15&lt;0,"Expired",IF(F15&lt;=7,"Use soon","OK")))</f>
        <v/>
      </c>
    </row>
    <row r="16">
      <c r="C16" s="2" t="n"/>
      <c r="D16" s="2" t="n"/>
      <c r="F16" s="8" t="str">
        <f>IF(D16="","",D16-TODAY())</f>
        <v/>
      </c>
      <c r="G16" t="str">
        <f>IF(F16="","",IF(F16&lt;0,"Expired",IF(F16&lt;=7,"Use soon","OK")))</f>
        <v/>
      </c>
    </row>
    <row r="17">
      <c r="C17" s="2" t="n"/>
      <c r="D17" s="2" t="n"/>
      <c r="F17" s="8" t="str">
        <f>IF(D17="","",D17-TODAY())</f>
        <v/>
      </c>
      <c r="G17" t="str">
        <f>IF(F17="","",IF(F17&lt;0,"Expired",IF(F17&lt;=7,"Use soon","OK")))</f>
        <v/>
      </c>
    </row>
    <row r="18">
      <c r="C18" s="2" t="n"/>
      <c r="D18" s="2" t="n"/>
      <c r="F18" s="8" t="str">
        <f>IF(D18="","",D18-TODAY())</f>
        <v/>
      </c>
      <c r="G18" t="str">
        <f>IF(F18="","",IF(F18&lt;0,"Expired",IF(F18&lt;=7,"Use soon","OK")))</f>
        <v/>
      </c>
    </row>
    <row r="19">
      <c r="C19" s="2" t="n"/>
      <c r="D19" s="2" t="n"/>
      <c r="F19" s="8" t="str">
        <f>IF(D19="","",D19-TODAY())</f>
        <v/>
      </c>
      <c r="G19" t="str">
        <f>IF(F19="","",IF(F19&lt;0,"Expired",IF(F19&lt;=7,"Use soon","OK")))</f>
        <v/>
      </c>
    </row>
    <row r="20">
      <c r="C20" s="2" t="n"/>
      <c r="D20" s="2" t="n"/>
      <c r="F20" s="8" t="str">
        <f>IF(D20="","",D20-TODAY())</f>
        <v/>
      </c>
      <c r="G20" t="str">
        <f>IF(F20="","",IF(F20&lt;0,"Expired",IF(F20&lt;=7,"Use soon","OK")))</f>
        <v/>
      </c>
    </row>
    <row r="21">
      <c r="C21" s="2" t="n"/>
      <c r="D21" s="2" t="n"/>
      <c r="F21" s="8" t="str">
        <f>IF(D21="","",D21-TODAY())</f>
        <v/>
      </c>
      <c r="G21" t="str">
        <f>IF(F21="","",IF(F21&lt;0,"Expired",IF(F21&lt;=7,"Use soon","OK")))</f>
        <v/>
      </c>
    </row>
    <row r="22">
      <c r="C22" s="2" t="n"/>
      <c r="D22" s="2" t="n"/>
      <c r="F22" s="8" t="str">
        <f>IF(D22="","",D22-TODAY())</f>
        <v/>
      </c>
      <c r="G22" t="str">
        <f>IF(F22="","",IF(F22&lt;0,"Expired",IF(F22&lt;=7,"Use soon","OK")))</f>
        <v/>
      </c>
    </row>
    <row r="23">
      <c r="C23" s="2" t="n"/>
      <c r="D23" s="2" t="n"/>
      <c r="F23" s="8" t="str">
        <f>IF(D23="","",D23-TODAY())</f>
        <v/>
      </c>
      <c r="G23" t="str">
        <f>IF(F23="","",IF(F23&lt;0,"Expired",IF(F23&lt;=7,"Use soon","OK")))</f>
        <v/>
      </c>
    </row>
    <row r="24">
      <c r="C24" s="2" t="n"/>
      <c r="D24" s="2" t="n"/>
      <c r="F24" s="8" t="str">
        <f>IF(D24="","",D24-TODAY())</f>
        <v/>
      </c>
      <c r="G24" t="str">
        <f>IF(F24="","",IF(F24&lt;0,"Expired",IF(F24&lt;=7,"Use soon","OK")))</f>
        <v/>
      </c>
    </row>
    <row r="25">
      <c r="C25" s="2" t="n"/>
      <c r="D25" s="2" t="n"/>
      <c r="F25" s="8" t="str">
        <f>IF(D25="","",D25-TODAY())</f>
        <v/>
      </c>
      <c r="G25" t="str">
        <f>IF(F25="","",IF(F25&lt;0,"Expired",IF(F25&lt;=7,"Use soon","OK")))</f>
        <v/>
      </c>
    </row>
    <row r="26">
      <c r="C26" s="2" t="n"/>
      <c r="D26" s="2" t="n"/>
      <c r="F26" s="8" t="str">
        <f>IF(D26="","",D26-TODAY())</f>
        <v/>
      </c>
      <c r="G26" t="str">
        <f>IF(F26="","",IF(F26&lt;0,"Expired",IF(F26&lt;=7,"Use soon","OK")))</f>
        <v/>
      </c>
    </row>
    <row r="27">
      <c r="C27" s="2" t="n"/>
      <c r="D27" s="2" t="n"/>
      <c r="F27" s="8" t="str">
        <f>IF(D27="","",D27-TODAY())</f>
        <v/>
      </c>
      <c r="G27" t="str">
        <f>IF(F27="","",IF(F27&lt;0,"Expired",IF(F27&lt;=7,"Use soon","OK")))</f>
        <v/>
      </c>
    </row>
    <row r="28">
      <c r="C28" s="2" t="n"/>
      <c r="D28" s="2" t="n"/>
      <c r="F28" s="8" t="str">
        <f>IF(D28="","",D28-TODAY())</f>
        <v/>
      </c>
      <c r="G28" t="str">
        <f>IF(F28="","",IF(F28&lt;0,"Expired",IF(F28&lt;=7,"Use soon","OK")))</f>
        <v/>
      </c>
    </row>
    <row r="29">
      <c r="C29" s="2" t="n"/>
      <c r="D29" s="2" t="n"/>
      <c r="F29" s="8" t="str">
        <f>IF(D29="","",D29-TODAY())</f>
        <v/>
      </c>
      <c r="G29" t="str">
        <f>IF(F29="","",IF(F29&lt;0,"Expired",IF(F29&lt;=7,"Use soon","OK")))</f>
        <v/>
      </c>
    </row>
    <row r="30">
      <c r="C30" s="2" t="n"/>
      <c r="D30" s="2" t="n"/>
      <c r="F30" s="8" t="str">
        <f>IF(D30="","",D30-TODAY())</f>
        <v/>
      </c>
      <c r="G30" t="str">
        <f>IF(F30="","",IF(F30&lt;0,"Expired",IF(F30&lt;=7,"Use soon","OK")))</f>
        <v/>
      </c>
    </row>
    <row r="31">
      <c r="C31" s="2" t="n"/>
      <c r="D31" s="2" t="n"/>
      <c r="F31" s="8" t="str">
        <f>IF(D31="","",D31-TODAY())</f>
        <v/>
      </c>
      <c r="G31" t="str">
        <f>IF(F31="","",IF(F31&lt;0,"Expired",IF(F31&lt;=7,"Use soon","OK")))</f>
        <v/>
      </c>
    </row>
    <row r="32">
      <c r="C32" s="2" t="n"/>
      <c r="D32" s="2" t="n"/>
      <c r="F32" s="8" t="str">
        <f>IF(D32="","",D32-TODAY())</f>
        <v/>
      </c>
      <c r="G32" t="str">
        <f>IF(F32="","",IF(F32&lt;0,"Expired",IF(F32&lt;=7,"Use soon","OK")))</f>
        <v/>
      </c>
    </row>
    <row r="33">
      <c r="C33" s="2" t="n"/>
      <c r="D33" s="2" t="n"/>
      <c r="F33" s="8" t="str">
        <f>IF(D33="","",D33-TODAY())</f>
        <v/>
      </c>
      <c r="G33" t="str">
        <f>IF(F33="","",IF(F33&lt;0,"Expired",IF(F33&lt;=7,"Use soon","OK")))</f>
        <v/>
      </c>
    </row>
    <row r="34">
      <c r="C34" s="2" t="n"/>
      <c r="D34" s="2" t="n"/>
      <c r="F34" s="8" t="str">
        <f>IF(D34="","",D34-TODAY())</f>
        <v/>
      </c>
      <c r="G34" t="str">
        <f>IF(F34="","",IF(F34&lt;0,"Expired",IF(F34&lt;=7,"Use soon","OK")))</f>
        <v/>
      </c>
    </row>
    <row r="35">
      <c r="C35" s="2" t="n"/>
      <c r="D35" s="2" t="n"/>
      <c r="F35" s="8" t="str">
        <f>IF(D35="","",D35-TODAY())</f>
        <v/>
      </c>
      <c r="G35" t="str">
        <f>IF(F35="","",IF(F35&lt;0,"Expired",IF(F35&lt;=7,"Use soon","OK")))</f>
        <v/>
      </c>
    </row>
    <row r="36">
      <c r="C36" s="2" t="n"/>
      <c r="D36" s="2" t="n"/>
      <c r="F36" s="8" t="str">
        <f>IF(D36="","",D36-TODAY())</f>
        <v/>
      </c>
      <c r="G36" t="str">
        <f>IF(F36="","",IF(F36&lt;0,"Expired",IF(F36&lt;=7,"Use soon","OK")))</f>
        <v/>
      </c>
    </row>
    <row r="37">
      <c r="C37" s="2" t="n"/>
      <c r="D37" s="2" t="n"/>
      <c r="F37" s="8" t="str">
        <f>IF(D37="","",D37-TODAY())</f>
        <v/>
      </c>
      <c r="G37" t="str">
        <f>IF(F37="","",IF(F37&lt;0,"Expired",IF(F37&lt;=7,"Use soon","OK")))</f>
        <v/>
      </c>
    </row>
    <row r="38">
      <c r="C38" s="2" t="n"/>
      <c r="D38" s="2" t="n"/>
      <c r="F38" s="8" t="str">
        <f>IF(D38="","",D38-TODAY())</f>
        <v/>
      </c>
      <c r="G38" t="str">
        <f>IF(F38="","",IF(F38&lt;0,"Expired",IF(F38&lt;=7,"Use soon","OK")))</f>
        <v/>
      </c>
    </row>
    <row r="39">
      <c r="C39" s="2" t="n"/>
      <c r="D39" s="2" t="n"/>
      <c r="F39" s="8" t="str">
        <f>IF(D39="","",D39-TODAY())</f>
        <v/>
      </c>
      <c r="G39" t="str">
        <f>IF(F39="","",IF(F39&lt;0,"Expired",IF(F39&lt;=7,"Use soon","OK")))</f>
        <v/>
      </c>
    </row>
    <row r="40">
      <c r="C40" s="2" t="n"/>
      <c r="D40" s="2" t="n"/>
      <c r="F40" s="8" t="str">
        <f>IF(D40="","",D40-TODAY())</f>
        <v/>
      </c>
      <c r="G40" t="str">
        <f>IF(F40="","",IF(F40&lt;0,"Expired",IF(F40&lt;=7,"Use soon","OK")))</f>
        <v/>
      </c>
    </row>
    <row r="41">
      <c r="C41" s="2" t="n"/>
      <c r="D41" s="2" t="n"/>
      <c r="F41" s="8" t="str">
        <f>IF(D41="","",D41-TODAY())</f>
        <v/>
      </c>
      <c r="G41" t="str">
        <f>IF(F41="","",IF(F41&lt;0,"Expired",IF(F41&lt;=7,"Use soon","OK")))</f>
        <v/>
      </c>
    </row>
    <row r="42">
      <c r="C42" s="2" t="n"/>
      <c r="D42" s="2" t="n"/>
      <c r="F42" s="8" t="str">
        <f>IF(D42="","",D42-TODAY())</f>
        <v/>
      </c>
      <c r="G42" t="str">
        <f>IF(F42="","",IF(F42&lt;0,"Expired",IF(F42&lt;=7,"Use soon","OK")))</f>
        <v/>
      </c>
    </row>
    <row r="43">
      <c r="C43" s="2" t="n"/>
      <c r="D43" s="2" t="n"/>
      <c r="F43" s="8" t="str">
        <f>IF(D43="","",D43-TODAY())</f>
        <v/>
      </c>
      <c r="G43" t="str">
        <f>IF(F43="","",IF(F43&lt;0,"Expired",IF(F43&lt;=7,"Use soon","OK")))</f>
        <v/>
      </c>
    </row>
    <row r="44">
      <c r="C44" s="2" t="n"/>
      <c r="D44" s="2" t="n"/>
      <c r="F44" s="8" t="str">
        <f>IF(D44="","",D44-TODAY())</f>
        <v/>
      </c>
      <c r="G44" t="str">
        <f>IF(F44="","",IF(F44&lt;0,"Expired",IF(F44&lt;=7,"Use soon","OK")))</f>
        <v/>
      </c>
    </row>
    <row r="45">
      <c r="C45" s="2" t="n"/>
      <c r="D45" s="2" t="n"/>
      <c r="F45" s="8" t="str">
        <f>IF(D45="","",D45-TODAY())</f>
        <v/>
      </c>
      <c r="G45" t="str">
        <f>IF(F45="","",IF(F45&lt;0,"Expired",IF(F45&lt;=7,"Use soon","OK")))</f>
        <v/>
      </c>
    </row>
    <row r="46">
      <c r="C46" s="2" t="n"/>
      <c r="D46" s="2" t="n"/>
      <c r="F46" s="8" t="str">
        <f>IF(D46="","",D46-TODAY())</f>
        <v/>
      </c>
      <c r="G46" t="str">
        <f>IF(F46="","",IF(F46&lt;0,"Expired",IF(F46&lt;=7,"Use soon","OK")))</f>
        <v/>
      </c>
    </row>
    <row r="47">
      <c r="C47" s="2" t="n"/>
      <c r="D47" s="2" t="n"/>
      <c r="F47" s="8" t="str">
        <f>IF(D47="","",D47-TODAY())</f>
        <v/>
      </c>
      <c r="G47" t="str">
        <f>IF(F47="","",IF(F47&lt;0,"Expired",IF(F47&lt;=7,"Use soon","OK")))</f>
        <v/>
      </c>
    </row>
    <row r="48">
      <c r="C48" s="2" t="n"/>
      <c r="D48" s="2" t="n"/>
      <c r="F48" s="8" t="str">
        <f>IF(D48="","",D48-TODAY())</f>
        <v/>
      </c>
      <c r="G48" t="str">
        <f>IF(F48="","",IF(F48&lt;0,"Expired",IF(F48&lt;=7,"Use soon","OK")))</f>
        <v/>
      </c>
    </row>
    <row r="49">
      <c r="C49" s="2" t="n"/>
      <c r="D49" s="2" t="n"/>
      <c r="F49" s="8" t="str">
        <f>IF(D49="","",D49-TODAY())</f>
        <v/>
      </c>
      <c r="G49" t="str">
        <f>IF(F49="","",IF(F49&lt;0,"Expired",IF(F49&lt;=7,"Use soon","OK")))</f>
        <v/>
      </c>
    </row>
    <row r="50">
      <c r="C50" s="2" t="n"/>
      <c r="D50" s="2" t="n"/>
      <c r="F50" s="8" t="str">
        <f>IF(D50="","",D50-TODAY())</f>
        <v/>
      </c>
      <c r="G50" t="str">
        <f>IF(F50="","",IF(F50&lt;0,"Expired",IF(F50&lt;=7,"Use soon","OK")))</f>
        <v/>
      </c>
    </row>
    <row r="51">
      <c r="C51" s="2" t="n"/>
      <c r="D51" s="2" t="n"/>
      <c r="F51" s="8" t="str">
        <f>IF(D51="","",D51-TODAY())</f>
        <v/>
      </c>
      <c r="G51" t="str">
        <f>IF(F51="","",IF(F51&lt;0,"Expired",IF(F51&lt;=7,"Use soon","OK")))</f>
        <v/>
      </c>
    </row>
    <row r="52">
      <c r="C52" s="2" t="n"/>
      <c r="D52" s="2" t="n"/>
      <c r="F52" s="8" t="str">
        <f>IF(D52="","",D52-TODAY())</f>
        <v/>
      </c>
      <c r="G52" t="str">
        <f>IF(F52="","",IF(F52&lt;0,"Expired",IF(F52&lt;=7,"Use soon","OK")))</f>
        <v/>
      </c>
    </row>
    <row r="53">
      <c r="C53" s="2" t="n"/>
      <c r="D53" s="2" t="n"/>
      <c r="F53" s="8" t="str">
        <f>IF(D53="","",D53-TODAY())</f>
        <v/>
      </c>
      <c r="G53" t="str">
        <f>IF(F53="","",IF(F53&lt;0,"Expired",IF(F53&lt;=7,"Use soon","OK")))</f>
        <v/>
      </c>
    </row>
    <row r="54">
      <c r="C54" s="2" t="n"/>
      <c r="D54" s="2" t="n"/>
      <c r="F54" s="8" t="str">
        <f>IF(D54="","",D54-TODAY())</f>
        <v/>
      </c>
      <c r="G54" t="str">
        <f>IF(F54="","",IF(F54&lt;0,"Expired",IF(F54&lt;=7,"Use soon","OK")))</f>
        <v/>
      </c>
    </row>
    <row r="55">
      <c r="C55" s="2" t="n"/>
      <c r="D55" s="2" t="n"/>
      <c r="F55" s="8" t="str">
        <f>IF(D55="","",D55-TODAY())</f>
        <v/>
      </c>
      <c r="G55" t="str">
        <f>IF(F55="","",IF(F55&lt;0,"Expired",IF(F55&lt;=7,"Use soon","OK")))</f>
        <v/>
      </c>
    </row>
    <row r="56">
      <c r="C56" s="2" t="n"/>
      <c r="D56" s="2" t="n"/>
      <c r="F56" s="8" t="str">
        <f>IF(D56="","",D56-TODAY())</f>
        <v/>
      </c>
      <c r="G56" t="str">
        <f>IF(F56="","",IF(F56&lt;0,"Expired",IF(F56&lt;=7,"Use soon","OK")))</f>
        <v/>
      </c>
    </row>
    <row r="57">
      <c r="C57" s="2" t="n"/>
      <c r="D57" s="2" t="n"/>
      <c r="F57" s="8" t="str">
        <f>IF(D57="","",D57-TODAY())</f>
        <v/>
      </c>
      <c r="G57" t="str">
        <f>IF(F57="","",IF(F57&lt;0,"Expired",IF(F57&lt;=7,"Use soon","OK")))</f>
        <v/>
      </c>
    </row>
    <row r="58">
      <c r="C58" s="2" t="n"/>
      <c r="D58" s="2" t="n"/>
      <c r="F58" s="8" t="str">
        <f>IF(D58="","",D58-TODAY())</f>
        <v/>
      </c>
      <c r="G58" t="str">
        <f>IF(F58="","",IF(F58&lt;0,"Expired",IF(F58&lt;=7,"Use soon","OK")))</f>
        <v/>
      </c>
    </row>
    <row r="59">
      <c r="C59" s="2" t="n"/>
      <c r="D59" s="2" t="n"/>
      <c r="F59" s="8" t="str">
        <f>IF(D59="","",D59-TODAY())</f>
        <v/>
      </c>
      <c r="G59" t="str">
        <f>IF(F59="","",IF(F59&lt;0,"Expired",IF(F59&lt;=7,"Use soon","OK")))</f>
        <v/>
      </c>
    </row>
    <row r="60">
      <c r="C60" s="2" t="n"/>
      <c r="D60" s="2" t="n"/>
      <c r="F60" s="8" t="str">
        <f>IF(D60="","",D60-TODAY())</f>
        <v/>
      </c>
      <c r="G60" t="str">
        <f>IF(F60="","",IF(F60&lt;0,"Expired",IF(F60&lt;=7,"Use soon","OK")))</f>
        <v/>
      </c>
    </row>
    <row r="61">
      <c r="C61" s="2" t="n"/>
      <c r="D61" s="2" t="n"/>
      <c r="F61" s="8" t="str">
        <f>IF(D61="","",D61-TODAY())</f>
        <v/>
      </c>
      <c r="G61" t="str">
        <f>IF(F61="","",IF(F61&lt;0,"Expired",IF(F61&lt;=7,"Use soon","OK")))</f>
        <v/>
      </c>
    </row>
    <row r="62">
      <c r="C62" s="2" t="n"/>
      <c r="D62" s="2" t="n"/>
      <c r="F62" s="8" t="str">
        <f>IF(D62="","",D62-TODAY())</f>
        <v/>
      </c>
      <c r="G62" t="str">
        <f>IF(F62="","",IF(F62&lt;0,"Expired",IF(F62&lt;=7,"Use soon","OK")))</f>
        <v/>
      </c>
    </row>
    <row r="63">
      <c r="C63" s="2" t="n"/>
      <c r="D63" s="2" t="n"/>
      <c r="F63" s="8" t="str">
        <f>IF(D63="","",D63-TODAY())</f>
        <v/>
      </c>
      <c r="G63" t="str">
        <f>IF(F63="","",IF(F63&lt;0,"Expired",IF(F63&lt;=7,"Use soon","OK")))</f>
        <v/>
      </c>
    </row>
    <row r="64">
      <c r="C64" s="2" t="n"/>
      <c r="D64" s="2" t="n"/>
      <c r="F64" s="8" t="str">
        <f>IF(D64="","",D64-TODAY())</f>
        <v/>
      </c>
      <c r="G64" t="str">
        <f>IF(F64="","",IF(F64&lt;0,"Expired",IF(F64&lt;=7,"Use soon","OK")))</f>
        <v/>
      </c>
    </row>
    <row r="65">
      <c r="C65" s="2" t="n"/>
      <c r="D65" s="2" t="n"/>
      <c r="F65" s="8" t="str">
        <f>IF(D65="","",D65-TODAY())</f>
        <v/>
      </c>
      <c r="G65" t="str">
        <f>IF(F65="","",IF(F65&lt;0,"Expired",IF(F65&lt;=7,"Use soon","OK")))</f>
        <v/>
      </c>
    </row>
    <row r="66">
      <c r="C66" s="2" t="n"/>
      <c r="D66" s="2" t="n"/>
      <c r="F66" s="8" t="str">
        <f>IF(D66="","",D66-TODAY())</f>
        <v/>
      </c>
      <c r="G66" t="str">
        <f>IF(F66="","",IF(F66&lt;0,"Expired",IF(F66&lt;=7,"Use soon","OK")))</f>
        <v/>
      </c>
    </row>
    <row r="67">
      <c r="C67" s="2" t="n"/>
      <c r="D67" s="2" t="n"/>
      <c r="F67" s="8" t="str">
        <f>IF(D67="","",D67-TODAY())</f>
        <v/>
      </c>
      <c r="G67" t="str">
        <f>IF(F67="","",IF(F67&lt;0,"Expired",IF(F67&lt;=7,"Use soon","OK")))</f>
        <v/>
      </c>
    </row>
    <row r="68">
      <c r="C68" s="2" t="n"/>
      <c r="D68" s="2" t="n"/>
      <c r="F68" s="8" t="str">
        <f>IF(D68="","",D68-TODAY())</f>
        <v/>
      </c>
      <c r="G68" t="str">
        <f>IF(F68="","",IF(F68&lt;0,"Expired",IF(F68&lt;=7,"Use soon","OK")))</f>
        <v/>
      </c>
    </row>
    <row r="69">
      <c r="C69" s="2" t="n"/>
      <c r="D69" s="2" t="n"/>
      <c r="F69" s="8" t="str">
        <f>IF(D69="","",D69-TODAY())</f>
        <v/>
      </c>
      <c r="G69" t="str">
        <f>IF(F69="","",IF(F69&lt;0,"Expired",IF(F69&lt;=7,"Use soon","OK")))</f>
        <v/>
      </c>
    </row>
    <row r="70">
      <c r="C70" s="2" t="n"/>
      <c r="D70" s="2" t="n"/>
      <c r="F70" s="8" t="str">
        <f>IF(D70="","",D70-TODAY())</f>
        <v/>
      </c>
      <c r="G70" t="str">
        <f>IF(F70="","",IF(F70&lt;0,"Expired",IF(F70&lt;=7,"Use soon","OK")))</f>
        <v/>
      </c>
    </row>
    <row r="71">
      <c r="C71" s="2" t="n"/>
      <c r="D71" s="2" t="n"/>
      <c r="F71" s="8" t="str">
        <f>IF(D71="","",D71-TODAY())</f>
        <v/>
      </c>
      <c r="G71" t="str">
        <f>IF(F71="","",IF(F71&lt;0,"Expired",IF(F71&lt;=7,"Use soon","OK")))</f>
        <v/>
      </c>
    </row>
    <row r="72">
      <c r="C72" s="2" t="n"/>
      <c r="D72" s="2" t="n"/>
      <c r="F72" s="8" t="str">
        <f>IF(D72="","",D72-TODAY())</f>
        <v/>
      </c>
      <c r="G72" t="str">
        <f>IF(F72="","",IF(F72&lt;0,"Expired",IF(F72&lt;=7,"Use soon","OK")))</f>
        <v/>
      </c>
    </row>
    <row r="73">
      <c r="C73" s="2" t="n"/>
      <c r="D73" s="2" t="n"/>
      <c r="F73" s="8" t="str">
        <f>IF(D73="","",D73-TODAY())</f>
        <v/>
      </c>
      <c r="G73" t="str">
        <f>IF(F73="","",IF(F73&lt;0,"Expired",IF(F73&lt;=7,"Use soon","OK")))</f>
        <v/>
      </c>
    </row>
    <row r="74">
      <c r="C74" s="2" t="n"/>
      <c r="D74" s="2" t="n"/>
      <c r="F74" s="8" t="str">
        <f>IF(D74="","",D74-TODAY())</f>
        <v/>
      </c>
      <c r="G74" t="str">
        <f>IF(F74="","",IF(F74&lt;0,"Expired",IF(F74&lt;=7,"Use soon","OK")))</f>
        <v/>
      </c>
    </row>
    <row r="75">
      <c r="C75" s="2" t="n"/>
      <c r="D75" s="2" t="n"/>
      <c r="F75" s="8" t="str">
        <f>IF(D75="","",D75-TODAY())</f>
        <v/>
      </c>
      <c r="G75" t="str">
        <f>IF(F75="","",IF(F75&lt;0,"Expired",IF(F75&lt;=7,"Use soon","OK")))</f>
        <v/>
      </c>
    </row>
    <row r="76">
      <c r="C76" s="2" t="n"/>
      <c r="D76" s="2" t="n"/>
      <c r="F76" s="8" t="str">
        <f>IF(D76="","",D76-TODAY())</f>
        <v/>
      </c>
      <c r="G76" t="str">
        <f>IF(F76="","",IF(F76&lt;0,"Expired",IF(F76&lt;=7,"Use soon","OK")))</f>
        <v/>
      </c>
    </row>
    <row r="77">
      <c r="C77" s="2" t="n"/>
      <c r="D77" s="2" t="n"/>
      <c r="F77" s="8" t="str">
        <f>IF(D77="","",D77-TODAY())</f>
        <v/>
      </c>
      <c r="G77" t="str">
        <f>IF(F77="","",IF(F77&lt;0,"Expired",IF(F77&lt;=7,"Use soon","OK")))</f>
        <v/>
      </c>
    </row>
    <row r="78">
      <c r="C78" s="2" t="n"/>
      <c r="D78" s="2" t="n"/>
      <c r="F78" s="8" t="str">
        <f>IF(D78="","",D78-TODAY())</f>
        <v/>
      </c>
      <c r="G78" t="str">
        <f>IF(F78="","",IF(F78&lt;0,"Expired",IF(F78&lt;=7,"Use soon","OK")))</f>
        <v/>
      </c>
    </row>
    <row r="79">
      <c r="C79" s="2" t="n"/>
      <c r="D79" s="2" t="n"/>
      <c r="F79" s="8" t="str">
        <f>IF(D79="","",D79-TODAY())</f>
        <v/>
      </c>
      <c r="G79" t="str">
        <f>IF(F79="","",IF(F79&lt;0,"Expired",IF(F79&lt;=7,"Use soon","OK")))</f>
        <v/>
      </c>
    </row>
    <row r="80">
      <c r="C80" s="2" t="n"/>
      <c r="D80" s="2" t="n"/>
      <c r="F80" s="8" t="str">
        <f>IF(D80="","",D80-TODAY())</f>
        <v/>
      </c>
      <c r="G80" t="str">
        <f>IF(F80="","",IF(F80&lt;0,"Expired",IF(F80&lt;=7,"Use soon","OK")))</f>
        <v/>
      </c>
    </row>
    <row r="81">
      <c r="C81" s="2" t="n"/>
      <c r="D81" s="2" t="n"/>
      <c r="F81" s="8" t="str">
        <f>IF(D81="","",D81-TODAY())</f>
        <v/>
      </c>
      <c r="G81" t="str">
        <f>IF(F81="","",IF(F81&lt;0,"Expired",IF(F81&lt;=7,"Use soon","OK")))</f>
        <v/>
      </c>
    </row>
    <row r="82">
      <c r="C82" s="2" t="n"/>
      <c r="D82" s="2" t="n"/>
      <c r="F82" s="8" t="str">
        <f>IF(D82="","",D82-TODAY())</f>
        <v/>
      </c>
      <c r="G82" t="str">
        <f>IF(F82="","",IF(F82&lt;0,"Expired",IF(F82&lt;=7,"Use soon","OK")))</f>
        <v/>
      </c>
    </row>
    <row r="83">
      <c r="C83" s="2" t="n"/>
      <c r="D83" s="2" t="n"/>
      <c r="F83" s="8" t="str">
        <f>IF(D83="","",D83-TODAY())</f>
        <v/>
      </c>
      <c r="G83" t="str">
        <f>IF(F83="","",IF(F83&lt;0,"Expired",IF(F83&lt;=7,"Use soon","OK")))</f>
        <v/>
      </c>
    </row>
    <row r="84">
      <c r="C84" s="2" t="n"/>
      <c r="D84" s="2" t="n"/>
      <c r="F84" s="8" t="str">
        <f>IF(D84="","",D84-TODAY())</f>
        <v/>
      </c>
      <c r="G84" t="str">
        <f>IF(F84="","",IF(F84&lt;0,"Expired",IF(F84&lt;=7,"Use soon","OK")))</f>
        <v/>
      </c>
    </row>
    <row r="85">
      <c r="C85" s="2" t="n"/>
      <c r="D85" s="2" t="n"/>
      <c r="F85" s="8" t="str">
        <f>IF(D85="","",D85-TODAY())</f>
        <v/>
      </c>
      <c r="G85" t="str">
        <f>IF(F85="","",IF(F85&lt;0,"Expired",IF(F85&lt;=7,"Use soon","OK")))</f>
        <v/>
      </c>
    </row>
    <row r="86">
      <c r="C86" s="2" t="n"/>
      <c r="D86" s="2" t="n"/>
      <c r="F86" s="8" t="str">
        <f>IF(D86="","",D86-TODAY())</f>
        <v/>
      </c>
      <c r="G86" t="str">
        <f>IF(F86="","",IF(F86&lt;0,"Expired",IF(F86&lt;=7,"Use soon","OK")))</f>
        <v/>
      </c>
    </row>
    <row r="87">
      <c r="C87" s="2" t="n"/>
      <c r="D87" s="2" t="n"/>
      <c r="F87" s="8" t="str">
        <f>IF(D87="","",D87-TODAY())</f>
        <v/>
      </c>
      <c r="G87" t="str">
        <f>IF(F87="","",IF(F87&lt;0,"Expired",IF(F87&lt;=7,"Use soon","OK")))</f>
        <v/>
      </c>
    </row>
    <row r="88">
      <c r="C88" s="2" t="n"/>
      <c r="D88" s="2" t="n"/>
      <c r="F88" s="8" t="str">
        <f>IF(D88="","",D88-TODAY())</f>
        <v/>
      </c>
      <c r="G88" t="str">
        <f>IF(F88="","",IF(F88&lt;0,"Expired",IF(F88&lt;=7,"Use soon","OK")))</f>
        <v/>
      </c>
    </row>
    <row r="89">
      <c r="C89" s="2" t="n"/>
      <c r="D89" s="2" t="n"/>
      <c r="F89" s="8" t="str">
        <f>IF(D89="","",D89-TODAY())</f>
        <v/>
      </c>
      <c r="G89" t="str">
        <f>IF(F89="","",IF(F89&lt;0,"Expired",IF(F89&lt;=7,"Use soon","OK")))</f>
        <v/>
      </c>
    </row>
    <row r="90">
      <c r="C90" s="2" t="n"/>
      <c r="D90" s="2" t="n"/>
      <c r="F90" s="8" t="str">
        <f>IF(D90="","",D90-TODAY())</f>
        <v/>
      </c>
      <c r="G90" t="str">
        <f>IF(F90="","",IF(F90&lt;0,"Expired",IF(F90&lt;=7,"Use soon","OK")))</f>
        <v/>
      </c>
    </row>
    <row r="91">
      <c r="C91" s="2" t="n"/>
      <c r="D91" s="2" t="n"/>
      <c r="F91" s="8" t="str">
        <f>IF(D91="","",D91-TODAY())</f>
        <v/>
      </c>
      <c r="G91" t="str">
        <f>IF(F91="","",IF(F91&lt;0,"Expired",IF(F91&lt;=7,"Use soon","OK")))</f>
        <v/>
      </c>
    </row>
    <row r="92">
      <c r="C92" s="2" t="n"/>
      <c r="D92" s="2" t="n"/>
      <c r="F92" s="8" t="str">
        <f>IF(D92="","",D92-TODAY())</f>
        <v/>
      </c>
      <c r="G92" t="str">
        <f>IF(F92="","",IF(F92&lt;0,"Expired",IF(F92&lt;=7,"Use soon","OK")))</f>
        <v/>
      </c>
    </row>
    <row r="93">
      <c r="C93" s="2" t="n"/>
      <c r="D93" s="2" t="n"/>
      <c r="F93" s="8" t="str">
        <f>IF(D93="","",D93-TODAY())</f>
        <v/>
      </c>
      <c r="G93" t="str">
        <f>IF(F93="","",IF(F93&lt;0,"Expired",IF(F93&lt;=7,"Use soon","OK")))</f>
        <v/>
      </c>
    </row>
    <row r="94">
      <c r="C94" s="2" t="n"/>
      <c r="D94" s="2" t="n"/>
      <c r="F94" s="8" t="str">
        <f>IF(D94="","",D94-TODAY())</f>
        <v/>
      </c>
      <c r="G94" t="str">
        <f>IF(F94="","",IF(F94&lt;0,"Expired",IF(F94&lt;=7,"Use soon","OK")))</f>
        <v/>
      </c>
    </row>
    <row r="95">
      <c r="C95" s="2" t="n"/>
      <c r="D95" s="2" t="n"/>
      <c r="F95" s="8" t="str">
        <f>IF(D95="","",D95-TODAY())</f>
        <v/>
      </c>
      <c r="G95" t="str">
        <f>IF(F95="","",IF(F95&lt;0,"Expired",IF(F95&lt;=7,"Use soon","OK")))</f>
        <v/>
      </c>
    </row>
    <row r="96">
      <c r="C96" s="2" t="n"/>
      <c r="D96" s="2" t="n"/>
      <c r="F96" s="8" t="str">
        <f>IF(D96="","",D96-TODAY())</f>
        <v/>
      </c>
      <c r="G96" t="str">
        <f>IF(F96="","",IF(F96&lt;0,"Expired",IF(F96&lt;=7,"Use soon","OK")))</f>
        <v/>
      </c>
    </row>
    <row r="97">
      <c r="C97" s="2" t="n"/>
      <c r="D97" s="2" t="n"/>
      <c r="F97" s="8" t="str">
        <f>IF(D97="","",D97-TODAY())</f>
        <v/>
      </c>
      <c r="G97" t="str">
        <f>IF(F97="","",IF(F97&lt;0,"Expired",IF(F97&lt;=7,"Use soon","OK")))</f>
        <v/>
      </c>
    </row>
    <row r="98">
      <c r="C98" s="2" t="n"/>
      <c r="D98" s="2" t="n"/>
      <c r="F98" s="8" t="str">
        <f>IF(D98="","",D98-TODAY())</f>
        <v/>
      </c>
      <c r="G98" t="str">
        <f>IF(F98="","",IF(F98&lt;0,"Expired",IF(F98&lt;=7,"Use soon","OK")))</f>
        <v/>
      </c>
    </row>
    <row r="99">
      <c r="C99" s="2" t="n"/>
      <c r="D99" s="2" t="n"/>
      <c r="F99" s="8" t="str">
        <f>IF(D99="","",D99-TODAY())</f>
        <v/>
      </c>
      <c r="G99" t="str">
        <f>IF(F99="","",IF(F99&lt;0,"Expired",IF(F99&lt;=7,"Use soon","OK")))</f>
        <v/>
      </c>
    </row>
    <row r="100">
      <c r="C100" s="2" t="n"/>
      <c r="D100" s="2" t="n"/>
      <c r="F100" s="8" t="str">
        <f>IF(D100="","",D100-TODAY())</f>
        <v/>
      </c>
      <c r="G100" t="str">
        <f>IF(F100="","",IF(F100&lt;0,"Expired",IF(F100&lt;=7,"Use soon","OK")))</f>
        <v/>
      </c>
    </row>
    <row r="101">
      <c r="C101" s="2" t="n"/>
      <c r="D101" s="2" t="n"/>
      <c r="F101" s="8" t="str">
        <f>IF(D101="","",D101-TODAY())</f>
        <v/>
      </c>
      <c r="G101" t="str">
        <f>IF(F101="","",IF(F101&lt;0,"Expired",IF(F101&lt;=7,"Use soon","OK")))</f>
        <v/>
      </c>
    </row>
    <row r="102">
      <c r="C102" s="2" t="n"/>
      <c r="D102" s="2" t="n"/>
      <c r="F102" s="8" t="str">
        <f>IF(D102="","",D102-TODAY())</f>
        <v/>
      </c>
      <c r="G102" t="str">
        <f>IF(F102="","",IF(F102&lt;0,"Expired",IF(F102&lt;=7,"Use soon","OK")))</f>
        <v/>
      </c>
    </row>
    <row r="103">
      <c r="C103" s="2" t="n"/>
      <c r="D103" s="2" t="n"/>
      <c r="F103" s="8" t="str">
        <f>IF(D103="","",D103-TODAY())</f>
        <v/>
      </c>
      <c r="G103" t="str">
        <f>IF(F103="","",IF(F103&lt;0,"Expired",IF(F103&lt;=7,"Use soon","OK")))</f>
        <v/>
      </c>
    </row>
    <row r="104">
      <c r="C104" s="2" t="n"/>
      <c r="D104" s="2" t="n"/>
      <c r="F104" s="8" t="str">
        <f>IF(D104="","",D104-TODAY())</f>
        <v/>
      </c>
      <c r="G104" t="str">
        <f>IF(F104="","",IF(F104&lt;0,"Expired",IF(F104&lt;=7,"Use soon","OK")))</f>
        <v/>
      </c>
    </row>
    <row r="105">
      <c r="C105" s="2" t="n"/>
      <c r="D105" s="2" t="n"/>
      <c r="F105" s="8" t="str">
        <f>IF(D105="","",D105-TODAY())</f>
        <v/>
      </c>
      <c r="G105" t="str">
        <f>IF(F105="","",IF(F105&lt;0,"Expired",IF(F105&lt;=7,"Use soon","OK")))</f>
        <v/>
      </c>
    </row>
    <row r="106">
      <c r="C106" s="2" t="n"/>
      <c r="D106" s="2" t="n"/>
      <c r="F106" s="8" t="str">
        <f>IF(D106="","",D106-TODAY())</f>
        <v/>
      </c>
      <c r="G106" t="str">
        <f>IF(F106="","",IF(F106&lt;0,"Expired",IF(F106&lt;=7,"Use soon","OK")))</f>
        <v/>
      </c>
    </row>
    <row r="107">
      <c r="C107" s="2" t="n"/>
      <c r="D107" s="2" t="n"/>
      <c r="F107" s="8" t="str">
        <f>IF(D107="","",D107-TODAY())</f>
        <v/>
      </c>
      <c r="G107" t="str">
        <f>IF(F107="","",IF(F107&lt;0,"Expired",IF(F107&lt;=7,"Use soon","OK")))</f>
        <v/>
      </c>
    </row>
    <row r="108">
      <c r="C108" s="2" t="n"/>
      <c r="D108" s="2" t="n"/>
      <c r="F108" s="8" t="str">
        <f>IF(D108="","",D108-TODAY())</f>
        <v/>
      </c>
      <c r="G108" t="str">
        <f>IF(F108="","",IF(F108&lt;0,"Expired",IF(F108&lt;=7,"Use soon","OK")))</f>
        <v/>
      </c>
    </row>
    <row r="109">
      <c r="C109" s="2" t="n"/>
      <c r="D109" s="2" t="n"/>
      <c r="F109" s="8" t="str">
        <f>IF(D109="","",D109-TODAY())</f>
        <v/>
      </c>
      <c r="G109" t="str">
        <f>IF(F109="","",IF(F109&lt;0,"Expired",IF(F109&lt;=7,"Use soon","OK")))</f>
        <v/>
      </c>
    </row>
    <row r="110">
      <c r="C110" s="2" t="n"/>
      <c r="D110" s="2" t="n"/>
      <c r="F110" s="8" t="str">
        <f>IF(D110="","",D110-TODAY())</f>
        <v/>
      </c>
      <c r="G110" t="str">
        <f>IF(F110="","",IF(F110&lt;0,"Expired",IF(F110&lt;=7,"Use soon","OK")))</f>
        <v/>
      </c>
    </row>
    <row r="111">
      <c r="C111" s="2" t="n"/>
      <c r="D111" s="2" t="n"/>
      <c r="F111" s="8" t="str">
        <f>IF(D111="","",D111-TODAY())</f>
        <v/>
      </c>
      <c r="G111" t="str">
        <f>IF(F111="","",IF(F111&lt;0,"Expired",IF(F111&lt;=7,"Use soon","OK")))</f>
        <v/>
      </c>
    </row>
    <row r="112">
      <c r="C112" s="2" t="n"/>
      <c r="D112" s="2" t="n"/>
      <c r="F112" s="8" t="str">
        <f>IF(D112="","",D112-TODAY())</f>
        <v/>
      </c>
      <c r="G112" t="str">
        <f>IF(F112="","",IF(F112&lt;0,"Expired",IF(F112&lt;=7,"Use soon","OK")))</f>
        <v/>
      </c>
    </row>
    <row r="113">
      <c r="C113" s="2" t="n"/>
      <c r="D113" s="2" t="n"/>
      <c r="F113" s="8" t="str">
        <f>IF(D113="","",D113-TODAY())</f>
        <v/>
      </c>
      <c r="G113" t="str">
        <f>IF(F113="","",IF(F113&lt;0,"Expired",IF(F113&lt;=7,"Use soon","OK")))</f>
        <v/>
      </c>
    </row>
    <row r="114">
      <c r="C114" s="2" t="n"/>
      <c r="D114" s="2" t="n"/>
      <c r="F114" s="8" t="str">
        <f>IF(D114="","",D114-TODAY())</f>
        <v/>
      </c>
      <c r="G114" t="str">
        <f>IF(F114="","",IF(F114&lt;0,"Expired",IF(F114&lt;=7,"Use soon","OK")))</f>
        <v/>
      </c>
    </row>
    <row r="115">
      <c r="C115" s="2" t="n"/>
      <c r="D115" s="2" t="n"/>
      <c r="F115" s="8" t="str">
        <f>IF(D115="","",D115-TODAY())</f>
        <v/>
      </c>
      <c r="G115" t="str">
        <f>IF(F115="","",IF(F115&lt;0,"Expired",IF(F115&lt;=7,"Use soon","OK")))</f>
        <v/>
      </c>
    </row>
    <row r="116">
      <c r="C116" s="2" t="n"/>
      <c r="D116" s="2" t="n"/>
      <c r="F116" s="8" t="str">
        <f>IF(D116="","",D116-TODAY())</f>
        <v/>
      </c>
      <c r="G116" t="str">
        <f>IF(F116="","",IF(F116&lt;0,"Expired",IF(F116&lt;=7,"Use soon","OK")))</f>
        <v/>
      </c>
    </row>
    <row r="117">
      <c r="C117" s="2" t="n"/>
      <c r="D117" s="2" t="n"/>
      <c r="F117" s="8" t="str">
        <f>IF(D117="","",D117-TODAY())</f>
        <v/>
      </c>
      <c r="G117" t="str">
        <f>IF(F117="","",IF(F117&lt;0,"Expired",IF(F117&lt;=7,"Use soon","OK")))</f>
        <v/>
      </c>
    </row>
    <row r="118">
      <c r="C118" s="2" t="n"/>
      <c r="D118" s="2" t="n"/>
      <c r="F118" s="8" t="str">
        <f>IF(D118="","",D118-TODAY())</f>
        <v/>
      </c>
      <c r="G118" t="str">
        <f>IF(F118="","",IF(F118&lt;0,"Expired",IF(F118&lt;=7,"Use soon","OK")))</f>
        <v/>
      </c>
    </row>
    <row r="119">
      <c r="C119" s="2" t="n"/>
      <c r="D119" s="2" t="n"/>
      <c r="F119" s="8" t="str">
        <f>IF(D119="","",D119-TODAY())</f>
        <v/>
      </c>
      <c r="G119" t="str">
        <f>IF(F119="","",IF(F119&lt;0,"Expired",IF(F119&lt;=7,"Use soon","OK")))</f>
        <v/>
      </c>
    </row>
    <row r="120">
      <c r="C120" s="2" t="n"/>
      <c r="D120" s="2" t="n"/>
      <c r="F120" s="8" t="str">
        <f>IF(D120="","",D120-TODAY())</f>
        <v/>
      </c>
      <c r="G120" t="str">
        <f>IF(F120="","",IF(F120&lt;0,"Expired",IF(F120&lt;=7,"Use soon","OK")))</f>
        <v/>
      </c>
    </row>
    <row r="121">
      <c r="C121" s="2" t="n"/>
      <c r="D121" s="2" t="n"/>
      <c r="F121" s="8" t="str">
        <f>IF(D121="","",D121-TODAY())</f>
        <v/>
      </c>
      <c r="G121" t="str">
        <f>IF(F121="","",IF(F121&lt;0,"Expired",IF(F121&lt;=7,"Use soon","OK")))</f>
        <v/>
      </c>
    </row>
    <row r="122">
      <c r="C122" s="2" t="n"/>
      <c r="D122" s="2" t="n"/>
      <c r="F122" s="8" t="str">
        <f>IF(D122="","",D122-TODAY())</f>
        <v/>
      </c>
      <c r="G122" t="str">
        <f>IF(F122="","",IF(F122&lt;0,"Expired",IF(F122&lt;=7,"Use soon","OK")))</f>
        <v/>
      </c>
    </row>
    <row r="123">
      <c r="C123" s="2" t="n"/>
      <c r="D123" s="2" t="n"/>
      <c r="F123" s="8" t="str">
        <f>IF(D123="","",D123-TODAY())</f>
        <v/>
      </c>
      <c r="G123" t="str">
        <f>IF(F123="","",IF(F123&lt;0,"Expired",IF(F123&lt;=7,"Use soon","OK")))</f>
        <v/>
      </c>
    </row>
    <row r="124">
      <c r="C124" s="2" t="n"/>
      <c r="D124" s="2" t="n"/>
      <c r="F124" s="8" t="str">
        <f>IF(D124="","",D124-TODAY())</f>
        <v/>
      </c>
      <c r="G124" t="str">
        <f>IF(F124="","",IF(F124&lt;0,"Expired",IF(F124&lt;=7,"Use soon","OK")))</f>
        <v/>
      </c>
    </row>
    <row r="125">
      <c r="C125" s="2" t="n"/>
      <c r="D125" s="2" t="n"/>
      <c r="F125" s="8" t="str">
        <f>IF(D125="","",D125-TODAY())</f>
        <v/>
      </c>
      <c r="G125" t="str">
        <f>IF(F125="","",IF(F125&lt;0,"Expired",IF(F125&lt;=7,"Use soon","OK")))</f>
        <v/>
      </c>
    </row>
    <row r="126">
      <c r="C126" s="2" t="n"/>
      <c r="D126" s="2" t="n"/>
      <c r="F126" s="8" t="str">
        <f>IF(D126="","",D126-TODAY())</f>
        <v/>
      </c>
      <c r="G126" t="str">
        <f>IF(F126="","",IF(F126&lt;0,"Expired",IF(F126&lt;=7,"Use soon","OK")))</f>
        <v/>
      </c>
    </row>
    <row r="127">
      <c r="C127" s="2" t="n"/>
      <c r="D127" s="2" t="n"/>
      <c r="F127" s="8" t="str">
        <f>IF(D127="","",D127-TODAY())</f>
        <v/>
      </c>
      <c r="G127" t="str">
        <f>IF(F127="","",IF(F127&lt;0,"Expired",IF(F127&lt;=7,"Use soon","OK")))</f>
        <v/>
      </c>
    </row>
    <row r="128">
      <c r="C128" s="2" t="n"/>
      <c r="D128" s="2" t="n"/>
      <c r="F128" s="8" t="str">
        <f>IF(D128="","",D128-TODAY())</f>
        <v/>
      </c>
      <c r="G128" t="str">
        <f>IF(F128="","",IF(F128&lt;0,"Expired",IF(F128&lt;=7,"Use soon","OK")))</f>
        <v/>
      </c>
    </row>
    <row r="129">
      <c r="C129" s="2" t="n"/>
      <c r="D129" s="2" t="n"/>
      <c r="F129" s="8" t="str">
        <f>IF(D129="","",D129-TODAY())</f>
        <v/>
      </c>
      <c r="G129" t="str">
        <f>IF(F129="","",IF(F129&lt;0,"Expired",IF(F129&lt;=7,"Use soon","OK")))</f>
        <v/>
      </c>
    </row>
    <row r="130">
      <c r="C130" s="2" t="n"/>
      <c r="D130" s="2" t="n"/>
      <c r="F130" s="8" t="str">
        <f>IF(D130="","",D130-TODAY())</f>
        <v/>
      </c>
      <c r="G130" t="str">
        <f>IF(F130="","",IF(F130&lt;0,"Expired",IF(F130&lt;=7,"Use soon","OK")))</f>
        <v/>
      </c>
    </row>
    <row r="131">
      <c r="C131" s="2" t="n"/>
      <c r="D131" s="2" t="n"/>
      <c r="F131" s="8" t="str">
        <f>IF(D131="","",D131-TODAY())</f>
        <v/>
      </c>
      <c r="G131" t="str">
        <f>IF(F131="","",IF(F131&lt;0,"Expired",IF(F131&lt;=7,"Use soon","OK")))</f>
        <v/>
      </c>
    </row>
    <row r="132">
      <c r="C132" s="2" t="n"/>
      <c r="D132" s="2" t="n"/>
      <c r="F132" s="8" t="str">
        <f>IF(D132="","",D132-TODAY())</f>
        <v/>
      </c>
      <c r="G132" t="str">
        <f>IF(F132="","",IF(F132&lt;0,"Expired",IF(F132&lt;=7,"Use soon","OK")))</f>
        <v/>
      </c>
    </row>
    <row r="133">
      <c r="C133" s="2" t="n"/>
      <c r="D133" s="2" t="n"/>
      <c r="F133" s="8" t="str">
        <f>IF(D133="","",D133-TODAY())</f>
        <v/>
      </c>
      <c r="G133" t="str">
        <f>IF(F133="","",IF(F133&lt;0,"Expired",IF(F133&lt;=7,"Use soon","OK")))</f>
        <v/>
      </c>
    </row>
    <row r="134">
      <c r="C134" s="2" t="n"/>
      <c r="D134" s="2" t="n"/>
      <c r="F134" s="8" t="str">
        <f>IF(D134="","",D134-TODAY())</f>
        <v/>
      </c>
      <c r="G134" t="str">
        <f>IF(F134="","",IF(F134&lt;0,"Expired",IF(F134&lt;=7,"Use soon","OK")))</f>
        <v/>
      </c>
    </row>
    <row r="135">
      <c r="C135" s="2" t="n"/>
      <c r="D135" s="2" t="n"/>
      <c r="F135" s="8" t="str">
        <f>IF(D135="","",D135-TODAY())</f>
        <v/>
      </c>
      <c r="G135" t="str">
        <f>IF(F135="","",IF(F135&lt;0,"Expired",IF(F135&lt;=7,"Use soon","OK")))</f>
        <v/>
      </c>
    </row>
    <row r="136">
      <c r="C136" s="2" t="n"/>
      <c r="D136" s="2" t="n"/>
      <c r="F136" s="8" t="str">
        <f>IF(D136="","",D136-TODAY())</f>
        <v/>
      </c>
      <c r="G136" t="str">
        <f>IF(F136="","",IF(F136&lt;0,"Expired",IF(F136&lt;=7,"Use soon","OK")))</f>
        <v/>
      </c>
    </row>
    <row r="137">
      <c r="C137" s="2" t="n"/>
      <c r="D137" s="2" t="n"/>
      <c r="F137" s="8" t="str">
        <f>IF(D137="","",D137-TODAY())</f>
        <v/>
      </c>
      <c r="G137" t="str">
        <f>IF(F137="","",IF(F137&lt;0,"Expired",IF(F137&lt;=7,"Use soon","OK")))</f>
        <v/>
      </c>
    </row>
    <row r="138">
      <c r="C138" s="2" t="n"/>
      <c r="D138" s="2" t="n"/>
      <c r="F138" s="8" t="str">
        <f>IF(D138="","",D138-TODAY())</f>
        <v/>
      </c>
      <c r="G138" t="str">
        <f>IF(F138="","",IF(F138&lt;0,"Expired",IF(F138&lt;=7,"Use soon","OK")))</f>
        <v/>
      </c>
    </row>
    <row r="139">
      <c r="C139" s="2" t="n"/>
      <c r="D139" s="2" t="n"/>
      <c r="F139" s="8" t="str">
        <f>IF(D139="","",D139-TODAY())</f>
        <v/>
      </c>
      <c r="G139" t="str">
        <f>IF(F139="","",IF(F139&lt;0,"Expired",IF(F139&lt;=7,"Use soon","OK")))</f>
        <v/>
      </c>
    </row>
    <row r="140">
      <c r="C140" s="2" t="n"/>
      <c r="D140" s="2" t="n"/>
      <c r="F140" s="8" t="str">
        <f>IF(D140="","",D140-TODAY())</f>
        <v/>
      </c>
      <c r="G140" t="str">
        <f>IF(F140="","",IF(F140&lt;0,"Expired",IF(F140&lt;=7,"Use soon","OK")))</f>
        <v/>
      </c>
    </row>
    <row r="141">
      <c r="C141" s="2" t="n"/>
      <c r="D141" s="2" t="n"/>
      <c r="F141" s="8" t="str">
        <f>IF(D141="","",D141-TODAY())</f>
        <v/>
      </c>
      <c r="G141" t="str">
        <f>IF(F141="","",IF(F141&lt;0,"Expired",IF(F141&lt;=7,"Use soon","OK")))</f>
        <v/>
      </c>
    </row>
    <row r="142">
      <c r="C142" s="2" t="n"/>
      <c r="D142" s="2" t="n"/>
      <c r="F142" s="8" t="str">
        <f>IF(D142="","",D142-TODAY())</f>
        <v/>
      </c>
      <c r="G142" t="str">
        <f>IF(F142="","",IF(F142&lt;0,"Expired",IF(F142&lt;=7,"Use soon","OK")))</f>
        <v/>
      </c>
    </row>
    <row r="143">
      <c r="C143" s="2" t="n"/>
      <c r="D143" s="2" t="n"/>
      <c r="F143" s="8" t="str">
        <f>IF(D143="","",D143-TODAY())</f>
        <v/>
      </c>
      <c r="G143" t="str">
        <f>IF(F143="","",IF(F143&lt;0,"Expired",IF(F143&lt;=7,"Use soon","OK")))</f>
        <v/>
      </c>
    </row>
    <row r="144">
      <c r="C144" s="2" t="n"/>
      <c r="D144" s="2" t="n"/>
      <c r="F144" s="8" t="str">
        <f>IF(D144="","",D144-TODAY())</f>
        <v/>
      </c>
      <c r="G144" t="str">
        <f>IF(F144="","",IF(F144&lt;0,"Expired",IF(F144&lt;=7,"Use soon","OK")))</f>
        <v/>
      </c>
    </row>
    <row r="145">
      <c r="C145" s="2" t="n"/>
      <c r="D145" s="2" t="n"/>
      <c r="F145" s="8" t="str">
        <f>IF(D145="","",D145-TODAY())</f>
        <v/>
      </c>
      <c r="G145" t="str">
        <f>IF(F145="","",IF(F145&lt;0,"Expired",IF(F145&lt;=7,"Use soon","OK")))</f>
        <v/>
      </c>
    </row>
    <row r="146">
      <c r="C146" s="2" t="n"/>
      <c r="D146" s="2" t="n"/>
      <c r="F146" s="8" t="str">
        <f>IF(D146="","",D146-TODAY())</f>
        <v/>
      </c>
      <c r="G146" t="str">
        <f>IF(F146="","",IF(F146&lt;0,"Expired",IF(F146&lt;=7,"Use soon","OK")))</f>
        <v/>
      </c>
    </row>
    <row r="147">
      <c r="C147" s="2" t="n"/>
      <c r="D147" s="2" t="n"/>
      <c r="F147" s="8" t="str">
        <f>IF(D147="","",D147-TODAY())</f>
        <v/>
      </c>
      <c r="G147" t="str">
        <f>IF(F147="","",IF(F147&lt;0,"Expired",IF(F147&lt;=7,"Use soon","OK")))</f>
        <v/>
      </c>
    </row>
    <row r="148">
      <c r="C148" s="2" t="n"/>
      <c r="D148" s="2" t="n"/>
      <c r="F148" s="8" t="str">
        <f>IF(D148="","",D148-TODAY())</f>
        <v/>
      </c>
      <c r="G148" t="str">
        <f>IF(F148="","",IF(F148&lt;0,"Expired",IF(F148&lt;=7,"Use soon","OK")))</f>
        <v/>
      </c>
    </row>
    <row r="149">
      <c r="C149" s="2" t="n"/>
      <c r="D149" s="2" t="n"/>
      <c r="F149" s="8" t="str">
        <f>IF(D149="","",D149-TODAY())</f>
        <v/>
      </c>
      <c r="G149" t="str">
        <f>IF(F149="","",IF(F149&lt;0,"Expired",IF(F149&lt;=7,"Use soon","OK")))</f>
        <v/>
      </c>
    </row>
    <row r="150">
      <c r="C150" s="2" t="n"/>
      <c r="D150" s="2" t="n"/>
      <c r="F150" s="8" t="str">
        <f>IF(D150="","",D150-TODAY())</f>
        <v/>
      </c>
      <c r="G150" t="str">
        <f>IF(F150="","",IF(F150&lt;0,"Expired",IF(F150&lt;=7,"Use soon","OK")))</f>
        <v/>
      </c>
    </row>
    <row r="151">
      <c r="C151" s="2" t="n"/>
      <c r="D151" s="2" t="n"/>
      <c r="F151" s="8" t="str">
        <f>IF(D151="","",D151-TODAY())</f>
        <v/>
      </c>
      <c r="G151" t="str">
        <f>IF(F151="","",IF(F151&lt;0,"Expired",IF(F151&lt;=7,"Use soon","OK")))</f>
        <v/>
      </c>
    </row>
    <row r="152">
      <c r="C152" s="2" t="n"/>
      <c r="D152" s="2" t="n"/>
      <c r="F152" s="8" t="str">
        <f>IF(D152="","",D152-TODAY())</f>
        <v/>
      </c>
      <c r="G152" t="str">
        <f>IF(F152="","",IF(F152&lt;0,"Expired",IF(F152&lt;=7,"Use soon","OK")))</f>
        <v/>
      </c>
    </row>
    <row r="153">
      <c r="C153" s="2" t="n"/>
      <c r="D153" s="2" t="n"/>
      <c r="F153" s="8" t="str">
        <f>IF(D153="","",D153-TODAY())</f>
        <v/>
      </c>
      <c r="G153" t="str">
        <f>IF(F153="","",IF(F153&lt;0,"Expired",IF(F153&lt;=7,"Use soon","OK")))</f>
        <v/>
      </c>
    </row>
    <row r="154">
      <c r="C154" s="2" t="n"/>
      <c r="D154" s="2" t="n"/>
      <c r="F154" s="8" t="str">
        <f>IF(D154="","",D154-TODAY())</f>
        <v/>
      </c>
      <c r="G154" t="str">
        <f>IF(F154="","",IF(F154&lt;0,"Expired",IF(F154&lt;=7,"Use soon","OK")))</f>
        <v/>
      </c>
    </row>
    <row r="155">
      <c r="C155" s="2" t="n"/>
      <c r="D155" s="2" t="n"/>
      <c r="F155" s="8" t="str">
        <f>IF(D155="","",D155-TODAY())</f>
        <v/>
      </c>
      <c r="G155" t="str">
        <f>IF(F155="","",IF(F155&lt;0,"Expired",IF(F155&lt;=7,"Use soon","OK")))</f>
        <v/>
      </c>
    </row>
    <row r="156">
      <c r="C156" s="2" t="n"/>
      <c r="D156" s="2" t="n"/>
      <c r="F156" s="8" t="str">
        <f>IF(D156="","",D156-TODAY())</f>
        <v/>
      </c>
      <c r="G156" t="str">
        <f>IF(F156="","",IF(F156&lt;0,"Expired",IF(F156&lt;=7,"Use soon","OK")))</f>
        <v/>
      </c>
    </row>
    <row r="157">
      <c r="C157" s="2" t="n"/>
      <c r="D157" s="2" t="n"/>
      <c r="F157" s="8" t="str">
        <f>IF(D157="","",D157-TODAY())</f>
        <v/>
      </c>
      <c r="G157" t="str">
        <f>IF(F157="","",IF(F157&lt;0,"Expired",IF(F157&lt;=7,"Use soon","OK")))</f>
        <v/>
      </c>
    </row>
    <row r="158">
      <c r="C158" s="2" t="n"/>
      <c r="D158" s="2" t="n"/>
      <c r="F158" s="8" t="str">
        <f>IF(D158="","",D158-TODAY())</f>
        <v/>
      </c>
      <c r="G158" t="str">
        <f>IF(F158="","",IF(F158&lt;0,"Expired",IF(F158&lt;=7,"Use soon","OK")))</f>
        <v/>
      </c>
    </row>
    <row r="159">
      <c r="C159" s="2" t="n"/>
      <c r="D159" s="2" t="n"/>
      <c r="F159" s="8" t="str">
        <f>IF(D159="","",D159-TODAY())</f>
        <v/>
      </c>
      <c r="G159" t="str">
        <f>IF(F159="","",IF(F159&lt;0,"Expired",IF(F159&lt;=7,"Use soon","OK")))</f>
        <v/>
      </c>
    </row>
    <row r="160">
      <c r="C160" s="2" t="n"/>
      <c r="D160" s="2" t="n"/>
      <c r="F160" s="8" t="str">
        <f>IF(D160="","",D160-TODAY())</f>
        <v/>
      </c>
      <c r="G160" t="str">
        <f>IF(F160="","",IF(F160&lt;0,"Expired",IF(F160&lt;=7,"Use soon","OK")))</f>
        <v/>
      </c>
    </row>
    <row r="161">
      <c r="C161" s="2" t="n"/>
      <c r="D161" s="2" t="n"/>
      <c r="F161" s="8" t="str">
        <f>IF(D161="","",D161-TODAY())</f>
        <v/>
      </c>
      <c r="G161" t="str">
        <f>IF(F161="","",IF(F161&lt;0,"Expired",IF(F161&lt;=7,"Use soon","OK")))</f>
        <v/>
      </c>
    </row>
    <row r="162">
      <c r="C162" s="2" t="n"/>
      <c r="D162" s="2" t="n"/>
      <c r="F162" s="8" t="str">
        <f>IF(D162="","",D162-TODAY())</f>
        <v/>
      </c>
      <c r="G162" t="str">
        <f>IF(F162="","",IF(F162&lt;0,"Expired",IF(F162&lt;=7,"Use soon","OK")))</f>
        <v/>
      </c>
    </row>
    <row r="163">
      <c r="C163" s="2" t="n"/>
      <c r="D163" s="2" t="n"/>
      <c r="F163" s="8" t="str">
        <f>IF(D163="","",D163-TODAY())</f>
        <v/>
      </c>
      <c r="G163" t="str">
        <f>IF(F163="","",IF(F163&lt;0,"Expired",IF(F163&lt;=7,"Use soon","OK")))</f>
        <v/>
      </c>
    </row>
    <row r="164">
      <c r="C164" s="2" t="n"/>
      <c r="D164" s="2" t="n"/>
      <c r="F164" s="8" t="str">
        <f>IF(D164="","",D164-TODAY())</f>
        <v/>
      </c>
      <c r="G164" t="str">
        <f>IF(F164="","",IF(F164&lt;0,"Expired",IF(F164&lt;=7,"Use soon","OK")))</f>
        <v/>
      </c>
    </row>
    <row r="165">
      <c r="C165" s="2" t="n"/>
      <c r="D165" s="2" t="n"/>
      <c r="F165" s="8" t="str">
        <f>IF(D165="","",D165-TODAY())</f>
        <v/>
      </c>
      <c r="G165" t="str">
        <f>IF(F165="","",IF(F165&lt;0,"Expired",IF(F165&lt;=7,"Use soon","OK")))</f>
        <v/>
      </c>
    </row>
    <row r="166">
      <c r="C166" s="2" t="n"/>
      <c r="D166" s="2" t="n"/>
      <c r="F166" s="8" t="str">
        <f>IF(D166="","",D166-TODAY())</f>
        <v/>
      </c>
      <c r="G166" t="str">
        <f>IF(F166="","",IF(F166&lt;0,"Expired",IF(F166&lt;=7,"Use soon","OK")))</f>
        <v/>
      </c>
    </row>
    <row r="167">
      <c r="C167" s="2" t="n"/>
      <c r="D167" s="2" t="n"/>
      <c r="F167" s="8" t="str">
        <f>IF(D167="","",D167-TODAY())</f>
        <v/>
      </c>
      <c r="G167" t="str">
        <f>IF(F167="","",IF(F167&lt;0,"Expired",IF(F167&lt;=7,"Use soon","OK")))</f>
        <v/>
      </c>
    </row>
    <row r="168">
      <c r="C168" s="2" t="n"/>
      <c r="D168" s="2" t="n"/>
      <c r="F168" s="8" t="str">
        <f>IF(D168="","",D168-TODAY())</f>
        <v/>
      </c>
      <c r="G168" t="str">
        <f>IF(F168="","",IF(F168&lt;0,"Expired",IF(F168&lt;=7,"Use soon","OK")))</f>
        <v/>
      </c>
    </row>
    <row r="169">
      <c r="C169" s="2" t="n"/>
      <c r="D169" s="2" t="n"/>
      <c r="F169" s="8" t="str">
        <f>IF(D169="","",D169-TODAY())</f>
        <v/>
      </c>
      <c r="G169" t="str">
        <f>IF(F169="","",IF(F169&lt;0,"Expired",IF(F169&lt;=7,"Use soon","OK")))</f>
        <v/>
      </c>
    </row>
    <row r="170">
      <c r="C170" s="2" t="n"/>
      <c r="D170" s="2" t="n"/>
      <c r="F170" s="8" t="str">
        <f>IF(D170="","",D170-TODAY())</f>
        <v/>
      </c>
      <c r="G170" t="str">
        <f>IF(F170="","",IF(F170&lt;0,"Expired",IF(F170&lt;=7,"Use soon","OK")))</f>
        <v/>
      </c>
    </row>
    <row r="171">
      <c r="C171" s="2" t="n"/>
      <c r="D171" s="2" t="n"/>
      <c r="F171" s="8" t="str">
        <f>IF(D171="","",D171-TODAY())</f>
        <v/>
      </c>
      <c r="G171" t="str">
        <f>IF(F171="","",IF(F171&lt;0,"Expired",IF(F171&lt;=7,"Use soon","OK")))</f>
        <v/>
      </c>
    </row>
    <row r="172">
      <c r="C172" s="2" t="n"/>
      <c r="D172" s="2" t="n"/>
      <c r="F172" s="8" t="str">
        <f>IF(D172="","",D172-TODAY())</f>
        <v/>
      </c>
      <c r="G172" t="str">
        <f>IF(F172="","",IF(F172&lt;0,"Expired",IF(F172&lt;=7,"Use soon","OK")))</f>
        <v/>
      </c>
    </row>
    <row r="173">
      <c r="C173" s="2" t="n"/>
      <c r="D173" s="2" t="n"/>
      <c r="F173" s="8" t="str">
        <f>IF(D173="","",D173-TODAY())</f>
        <v/>
      </c>
      <c r="G173" t="str">
        <f>IF(F173="","",IF(F173&lt;0,"Expired",IF(F173&lt;=7,"Use soon","OK")))</f>
        <v/>
      </c>
    </row>
    <row r="174">
      <c r="C174" s="2" t="n"/>
      <c r="D174" s="2" t="n"/>
      <c r="F174" s="8" t="str">
        <f>IF(D174="","",D174-TODAY())</f>
        <v/>
      </c>
      <c r="G174" t="str">
        <f>IF(F174="","",IF(F174&lt;0,"Expired",IF(F174&lt;=7,"Use soon","OK")))</f>
        <v/>
      </c>
    </row>
    <row r="175">
      <c r="C175" s="2" t="n"/>
      <c r="D175" s="2" t="n"/>
      <c r="F175" s="8" t="str">
        <f>IF(D175="","",D175-TODAY())</f>
        <v/>
      </c>
      <c r="G175" t="str">
        <f>IF(F175="","",IF(F175&lt;0,"Expired",IF(F175&lt;=7,"Use soon","OK")))</f>
        <v/>
      </c>
    </row>
    <row r="176">
      <c r="C176" s="2" t="n"/>
      <c r="D176" s="2" t="n"/>
      <c r="F176" s="8" t="str">
        <f>IF(D176="","",D176-TODAY())</f>
        <v/>
      </c>
      <c r="G176" t="str">
        <f>IF(F176="","",IF(F176&lt;0,"Expired",IF(F176&lt;=7,"Use soon","OK")))</f>
        <v/>
      </c>
    </row>
    <row r="177">
      <c r="C177" s="2" t="n"/>
      <c r="D177" s="2" t="n"/>
      <c r="F177" s="8" t="str">
        <f>IF(D177="","",D177-TODAY())</f>
        <v/>
      </c>
      <c r="G177" t="str">
        <f>IF(F177="","",IF(F177&lt;0,"Expired",IF(F177&lt;=7,"Use soon","OK")))</f>
        <v/>
      </c>
    </row>
    <row r="178">
      <c r="C178" s="2" t="n"/>
      <c r="D178" s="2" t="n"/>
      <c r="F178" s="8" t="str">
        <f>IF(D178="","",D178-TODAY())</f>
        <v/>
      </c>
      <c r="G178" t="str">
        <f>IF(F178="","",IF(F178&lt;0,"Expired",IF(F178&lt;=7,"Use soon","OK")))</f>
        <v/>
      </c>
    </row>
    <row r="179">
      <c r="C179" s="2" t="n"/>
      <c r="D179" s="2" t="n"/>
      <c r="F179" s="8" t="str">
        <f>IF(D179="","",D179-TODAY())</f>
        <v/>
      </c>
      <c r="G179" t="str">
        <f>IF(F179="","",IF(F179&lt;0,"Expired",IF(F179&lt;=7,"Use soon","OK")))</f>
        <v/>
      </c>
    </row>
    <row r="180">
      <c r="C180" s="2" t="n"/>
      <c r="D180" s="2" t="n"/>
      <c r="F180" s="8" t="str">
        <f>IF(D180="","",D180-TODAY())</f>
        <v/>
      </c>
      <c r="G180" t="str">
        <f>IF(F180="","",IF(F180&lt;0,"Expired",IF(F180&lt;=7,"Use soon","OK")))</f>
        <v/>
      </c>
    </row>
    <row r="181">
      <c r="C181" s="2" t="n"/>
      <c r="D181" s="2" t="n"/>
      <c r="F181" s="8" t="str">
        <f>IF(D181="","",D181-TODAY())</f>
        <v/>
      </c>
      <c r="G181" t="str">
        <f>IF(F181="","",IF(F181&lt;0,"Expired",IF(F181&lt;=7,"Use soon","OK")))</f>
        <v/>
      </c>
    </row>
    <row r="182">
      <c r="C182" s="2" t="n"/>
      <c r="D182" s="2" t="n"/>
      <c r="F182" s="8" t="str">
        <f>IF(D182="","",D182-TODAY())</f>
        <v/>
      </c>
      <c r="G182" t="str">
        <f>IF(F182="","",IF(F182&lt;0,"Expired",IF(F182&lt;=7,"Use soon","OK")))</f>
        <v/>
      </c>
    </row>
    <row r="183">
      <c r="C183" s="2" t="n"/>
      <c r="D183" s="2" t="n"/>
      <c r="F183" s="8" t="str">
        <f>IF(D183="","",D183-TODAY())</f>
        <v/>
      </c>
      <c r="G183" t="str">
        <f>IF(F183="","",IF(F183&lt;0,"Expired",IF(F183&lt;=7,"Use soon","OK")))</f>
        <v/>
      </c>
    </row>
    <row r="184">
      <c r="C184" s="2" t="n"/>
      <c r="D184" s="2" t="n"/>
      <c r="F184" s="8" t="str">
        <f>IF(D184="","",D184-TODAY())</f>
        <v/>
      </c>
      <c r="G184" t="str">
        <f>IF(F184="","",IF(F184&lt;0,"Expired",IF(F184&lt;=7,"Use soon","OK")))</f>
        <v/>
      </c>
    </row>
    <row r="185">
      <c r="C185" s="2" t="n"/>
      <c r="D185" s="2" t="n"/>
      <c r="F185" s="8" t="str">
        <f>IF(D185="","",D185-TODAY())</f>
        <v/>
      </c>
      <c r="G185" t="str">
        <f>IF(F185="","",IF(F185&lt;0,"Expired",IF(F185&lt;=7,"Use soon","OK")))</f>
        <v/>
      </c>
    </row>
    <row r="186">
      <c r="C186" s="2" t="n"/>
      <c r="D186" s="2" t="n"/>
      <c r="F186" s="8" t="str">
        <f>IF(D186="","",D186-TODAY())</f>
        <v/>
      </c>
      <c r="G186" t="str">
        <f>IF(F186="","",IF(F186&lt;0,"Expired",IF(F186&lt;=7,"Use soon","OK")))</f>
        <v/>
      </c>
    </row>
    <row r="187">
      <c r="C187" s="2" t="n"/>
      <c r="D187" s="2" t="n"/>
      <c r="F187" s="8" t="str">
        <f>IF(D187="","",D187-TODAY())</f>
        <v/>
      </c>
      <c r="G187" t="str">
        <f>IF(F187="","",IF(F187&lt;0,"Expired",IF(F187&lt;=7,"Use soon","OK")))</f>
        <v/>
      </c>
    </row>
    <row r="188">
      <c r="C188" s="2" t="n"/>
      <c r="D188" s="2" t="n"/>
      <c r="F188" s="8" t="str">
        <f>IF(D188="","",D188-TODAY())</f>
        <v/>
      </c>
      <c r="G188" t="str">
        <f>IF(F188="","",IF(F188&lt;0,"Expired",IF(F188&lt;=7,"Use soon","OK")))</f>
        <v/>
      </c>
    </row>
    <row r="189">
      <c r="C189" s="2" t="n"/>
      <c r="D189" s="2" t="n"/>
      <c r="F189" s="8" t="str">
        <f>IF(D189="","",D189-TODAY())</f>
        <v/>
      </c>
      <c r="G189" t="str">
        <f>IF(F189="","",IF(F189&lt;0,"Expired",IF(F189&lt;=7,"Use soon","OK")))</f>
        <v/>
      </c>
    </row>
    <row r="190">
      <c r="C190" s="2" t="n"/>
      <c r="D190" s="2" t="n"/>
      <c r="F190" s="8" t="str">
        <f>IF(D190="","",D190-TODAY())</f>
        <v/>
      </c>
      <c r="G190" t="str">
        <f>IF(F190="","",IF(F190&lt;0,"Expired",IF(F190&lt;=7,"Use soon","OK")))</f>
        <v/>
      </c>
    </row>
    <row r="191">
      <c r="C191" s="2" t="n"/>
      <c r="D191" s="2" t="n"/>
      <c r="F191" s="8" t="str">
        <f>IF(D191="","",D191-TODAY())</f>
        <v/>
      </c>
      <c r="G191" t="str">
        <f>IF(F191="","",IF(F191&lt;0,"Expired",IF(F191&lt;=7,"Use soon","OK")))</f>
        <v/>
      </c>
    </row>
    <row r="192">
      <c r="C192" s="2" t="n"/>
      <c r="D192" s="2" t="n"/>
      <c r="F192" s="8" t="str">
        <f>IF(D192="","",D192-TODAY())</f>
        <v/>
      </c>
      <c r="G192" t="str">
        <f>IF(F192="","",IF(F192&lt;0,"Expired",IF(F192&lt;=7,"Use soon","OK")))</f>
        <v/>
      </c>
    </row>
    <row r="193">
      <c r="C193" s="2" t="n"/>
      <c r="D193" s="2" t="n"/>
      <c r="F193" s="8" t="str">
        <f>IF(D193="","",D193-TODAY())</f>
        <v/>
      </c>
      <c r="G193" t="str">
        <f>IF(F193="","",IF(F193&lt;0,"Expired",IF(F193&lt;=7,"Use soon","OK")))</f>
        <v/>
      </c>
    </row>
    <row r="194">
      <c r="C194" s="2" t="n"/>
      <c r="D194" s="2" t="n"/>
      <c r="F194" s="8" t="str">
        <f>IF(D194="","",D194-TODAY())</f>
        <v/>
      </c>
      <c r="G194" t="str">
        <f>IF(F194="","",IF(F194&lt;0,"Expired",IF(F194&lt;=7,"Use soon","OK")))</f>
        <v/>
      </c>
    </row>
    <row r="195">
      <c r="C195" s="2" t="n"/>
      <c r="D195" s="2" t="n"/>
      <c r="F195" s="8" t="str">
        <f>IF(D195="","",D195-TODAY())</f>
        <v/>
      </c>
      <c r="G195" t="str">
        <f>IF(F195="","",IF(F195&lt;0,"Expired",IF(F195&lt;=7,"Use soon","OK")))</f>
        <v/>
      </c>
    </row>
    <row r="196">
      <c r="C196" s="2" t="n"/>
      <c r="D196" s="2" t="n"/>
      <c r="F196" s="8" t="str">
        <f>IF(D196="","",D196-TODAY())</f>
        <v/>
      </c>
      <c r="G196" t="str">
        <f>IF(F196="","",IF(F196&lt;0,"Expired",IF(F196&lt;=7,"Use soon","OK")))</f>
        <v/>
      </c>
    </row>
    <row r="197">
      <c r="C197" s="2" t="n"/>
      <c r="D197" s="2" t="n"/>
      <c r="F197" s="8" t="str">
        <f>IF(D197="","",D197-TODAY())</f>
        <v/>
      </c>
      <c r="G197" t="str">
        <f>IF(F197="","",IF(F197&lt;0,"Expired",IF(F197&lt;=7,"Use soon","OK")))</f>
        <v/>
      </c>
    </row>
    <row r="198">
      <c r="C198" s="2" t="n"/>
      <c r="D198" s="2" t="n"/>
      <c r="F198" s="8" t="str">
        <f>IF(D198="","",D198-TODAY())</f>
        <v/>
      </c>
      <c r="G198" t="str">
        <f>IF(F198="","",IF(F198&lt;0,"Expired",IF(F198&lt;=7,"Use soon","OK")))</f>
        <v/>
      </c>
    </row>
    <row r="199">
      <c r="C199" s="2" t="n"/>
      <c r="D199" s="2" t="n"/>
      <c r="F199" s="8" t="str">
        <f>IF(D199="","",D199-TODAY())</f>
        <v/>
      </c>
      <c r="G199" t="str">
        <f>IF(F199="","",IF(F199&lt;0,"Expired",IF(F199&lt;=7,"Use soon","OK")))</f>
        <v/>
      </c>
    </row>
    <row r="200">
      <c r="C200" s="2" t="n"/>
      <c r="D200" s="2" t="n"/>
      <c r="F200" s="8" t="str">
        <f>IF(D200="","",D200-TODAY())</f>
        <v/>
      </c>
      <c r="G200" t="str">
        <f>IF(F200="","",IF(F200&lt;0,"Expired",IF(F200&lt;=7,"Use soon","OK")))</f>
        <v/>
      </c>
    </row>
  </sheetData>
  <conditionalFormatting sqref="G2:G200">
    <cfRule type="cellIs" priority="1" operator="equal" dxfId="0">
      <formula>"Expired"</formula>
    </cfRule>
    <cfRule type="cellIs" priority="2" operator="equal" dxfId="1">
      <formula>"Use soon"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8" customWidth="1" min="3" max="3"/>
    <col width="13" customWidth="1" min="4" max="4"/>
    <col width="11" customWidth="1" min="5" max="5"/>
  </cols>
  <sheetData>
    <row r="1" ht="30" customHeight="1">
      <c r="A1" s="1" t="inlineStr">
        <is>
          <t>Kūlolo, one batch</t>
        </is>
      </c>
      <c r="B1" s="1" t="inlineStr">
        <is>
          <t>Quantity</t>
        </is>
      </c>
      <c r="C1" s="1" t="inlineStr">
        <is>
          <t>Unit</t>
        </is>
      </c>
      <c r="D1" s="1" t="inlineStr">
        <is>
          <t>Price per unit</t>
        </is>
      </c>
      <c r="E1" s="1" t="inlineStr">
        <is>
          <t>Cost</t>
        </is>
      </c>
    </row>
    <row r="2">
      <c r="A2" t="inlineStr">
        <is>
          <t>Grated taro</t>
        </is>
      </c>
      <c r="B2" t="n">
        <v>12</v>
      </c>
      <c r="C2" t="inlineStr">
        <is>
          <t>kg</t>
        </is>
      </c>
      <c r="D2" s="9" t="n">
        <v>2.9</v>
      </c>
      <c r="E2" s="5">
        <f>IF(OR(B2="",D2=""),"",ROUND(B2*D2,2))</f>
        <v>34.8</v>
      </c>
    </row>
    <row r="3">
      <c r="A3" t="inlineStr">
        <is>
          <t>Coconut milk</t>
        </is>
      </c>
      <c r="B3" t="n">
        <v>16</v>
      </c>
      <c r="C3" t="inlineStr">
        <is>
          <t>can</t>
        </is>
      </c>
      <c r="D3" s="9" t="n">
        <v>2.25</v>
      </c>
      <c r="E3" s="5">
        <f>IF(OR(B3="",D3=""),"",ROUND(B3*D3,2))</f>
        <v>36</v>
      </c>
    </row>
    <row r="4">
      <c r="A4" t="inlineStr">
        <is>
          <t>Brown sugar</t>
        </is>
      </c>
      <c r="B4" t="n">
        <v>4</v>
      </c>
      <c r="C4" t="inlineStr">
        <is>
          <t>kg</t>
        </is>
      </c>
      <c r="D4" s="9" t="n">
        <v>2.425</v>
      </c>
      <c r="E4" s="5">
        <f>IF(OR(B4="",D4=""),"",ROUND(B4*D4,2))</f>
        <v>9.7</v>
      </c>
    </row>
    <row r="5">
      <c r="A5" t="inlineStr">
        <is>
          <t>Trays</t>
        </is>
      </c>
      <c r="B5" t="n">
        <v>48</v>
      </c>
      <c r="C5" t="inlineStr">
        <is>
          <t>each</t>
        </is>
      </c>
      <c r="D5" s="9" t="n">
        <v>0.18</v>
      </c>
      <c r="E5" s="5">
        <f>IF(OR(B5="",D5=""),"",ROUND(B5*D5,2))</f>
        <v>8.64</v>
      </c>
    </row>
    <row r="6">
      <c r="A6" t="inlineStr">
        <is>
          <t>Labels</t>
        </is>
      </c>
      <c r="B6" t="n">
        <v>48</v>
      </c>
      <c r="C6" t="inlineStr">
        <is>
          <t>each</t>
        </is>
      </c>
      <c r="D6" s="9" t="n">
        <v>0.06</v>
      </c>
      <c r="E6" s="5">
        <f>IF(OR(B6="",D6=""),"",ROUND(B6*D6,2))</f>
        <v>2.88</v>
      </c>
    </row>
    <row r="7">
      <c r="D7" s="9" t="n"/>
      <c r="E7" s="5" t="str">
        <f>IF(OR(B7="",D7=""),"",ROUND(B7*D7,2))</f>
        <v/>
      </c>
    </row>
    <row r="8">
      <c r="D8" s="9" t="n"/>
      <c r="E8" s="5" t="str">
        <f>IF(OR(B8="",D8=""),"",ROUND(B8*D8,2))</f>
        <v/>
      </c>
    </row>
    <row r="9">
      <c r="D9" s="9" t="n"/>
      <c r="E9" s="5" t="str">
        <f>IF(OR(B9="",D9=""),"",ROUND(B9*D9,2))</f>
        <v/>
      </c>
    </row>
    <row r="10">
      <c r="D10" s="9" t="n"/>
      <c r="E10" s="5" t="str">
        <f>IF(OR(B10="",D10=""),"",ROUND(B10*D10,2))</f>
        <v/>
      </c>
    </row>
    <row r="11">
      <c r="D11" s="9" t="n"/>
      <c r="E11" s="5" t="str">
        <f>IF(OR(B11="",D11=""),"",ROUND(B11*D11,2))</f>
        <v/>
      </c>
    </row>
    <row r="12"/>
    <row r="13">
      <c r="A13" s="3" t="inlineStr">
        <is>
          <t>Batch cost, ingredients and packaging</t>
        </is>
      </c>
      <c r="E13" s="10">
        <f>SUM(E2:E12)</f>
        <v>92.02</v>
      </c>
    </row>
    <row r="14">
      <c r="A14" t="inlineStr">
        <is>
          <t>Good packs from the batch</t>
        </is>
      </c>
      <c r="E14" t="n">
        <v>42</v>
      </c>
    </row>
    <row r="15">
      <c r="A15" s="3" t="inlineStr">
        <is>
          <t>Cost per pack</t>
        </is>
      </c>
      <c r="E15" s="10">
        <f>IF(N(E14)=0,"",ROUND(E13/E14,2))</f>
        <v>2.19</v>
      </c>
    </row>
    <row r="16"/>
    <row r="17">
      <c r="A17" s="11" t="inlineStr">
        <is>
          <t>Labor and overhead aren't in this example; add them as lines, or per pack, before you set a price.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12" customWidth="1" min="4" max="4"/>
    <col width="11" customWidth="1" min="5" max="5"/>
    <col width="12" customWidth="1" min="6" max="6"/>
    <col width="10" customWidth="1" min="7" max="7"/>
    <col width="12" customWidth="1" min="8" max="8"/>
    <col width="11" customWidth="1" min="9" max="9"/>
  </cols>
  <sheetData>
    <row r="1" ht="30" customHeight="1">
      <c r="A1" s="1" t="inlineStr">
        <is>
          <t>Item</t>
        </is>
      </c>
      <c r="B1" s="1" t="inlineStr">
        <is>
          <t>Unit</t>
        </is>
      </c>
      <c r="C1" s="1" t="inlineStr">
        <is>
          <t>Used a day</t>
        </is>
      </c>
      <c r="D1" s="1" t="inlineStr">
        <is>
          <t>Lead time, days</t>
        </is>
      </c>
      <c r="E1" s="1" t="inlineStr">
        <is>
          <t>Safety, days</t>
        </is>
      </c>
      <c r="F1" s="1" t="inlineStr">
        <is>
          <t>Reorder point</t>
        </is>
      </c>
      <c r="G1" s="1" t="inlineStr">
        <is>
          <t>On hand</t>
        </is>
      </c>
      <c r="H1" s="1" t="inlineStr">
        <is>
          <t>Days of cover</t>
        </is>
      </c>
      <c r="I1" s="1" t="inlineStr">
        <is>
          <t>Order now?</t>
        </is>
      </c>
    </row>
    <row r="2">
      <c r="A2" t="inlineStr">
        <is>
          <t>Taro</t>
        </is>
      </c>
      <c r="B2" t="inlineStr">
        <is>
          <t>kg</t>
        </is>
      </c>
      <c r="C2" t="n">
        <v>6</v>
      </c>
      <c r="D2" t="n">
        <v>2</v>
      </c>
      <c r="E2" t="n">
        <v>1</v>
      </c>
      <c r="F2" s="12">
        <f>IF(OR(C2="",D2=""),"",ROUND(C2*(D2+N(E2)),1))</f>
        <v>18</v>
      </c>
      <c r="G2" t="n">
        <v>17.2</v>
      </c>
      <c r="H2" s="12">
        <f>IF(OR(G2="",N(C2)=0),"",ROUND(G2/C2,1))</f>
        <v>2.9</v>
      </c>
      <c r="I2" t="str">
        <f>IF(OR(F2="",G2=""),"",IF(G2&lt;=F2,"Order","No"))</f>
        <v>Order</v>
      </c>
    </row>
    <row r="3">
      <c r="A3" t="inlineStr">
        <is>
          <t>Coconut milk</t>
        </is>
      </c>
      <c r="B3" t="inlineStr">
        <is>
          <t>can</t>
        </is>
      </c>
      <c r="C3" t="n">
        <v>4.5</v>
      </c>
      <c r="D3" t="n">
        <v>7</v>
      </c>
      <c r="E3" t="n">
        <v>3</v>
      </c>
      <c r="F3" s="12">
        <f>IF(OR(C3="",D3=""),"",ROUND(C3*(D3+N(E3)),1))</f>
        <v>45</v>
      </c>
      <c r="G3" t="n">
        <v>22</v>
      </c>
      <c r="H3" s="12">
        <f>IF(OR(G3="",N(C3)=0),"",ROUND(G3/C3,1))</f>
        <v>4.9</v>
      </c>
      <c r="I3" t="str">
        <f>IF(OR(F3="",G3=""),"",IF(G3&lt;=F3,"Order","No"))</f>
        <v>Order</v>
      </c>
    </row>
    <row r="4">
      <c r="A4" t="inlineStr">
        <is>
          <t>Brown sugar</t>
        </is>
      </c>
      <c r="B4" t="inlineStr">
        <is>
          <t>kg</t>
        </is>
      </c>
      <c r="C4" t="n">
        <v>1.2</v>
      </c>
      <c r="D4" t="n">
        <v>3</v>
      </c>
      <c r="E4" t="n">
        <v>2</v>
      </c>
      <c r="F4" s="12">
        <f>IF(OR(C4="",D4=""),"",ROUND(C4*(D4+N(E4)),1))</f>
        <v>6</v>
      </c>
      <c r="G4" t="n">
        <v>8.5</v>
      </c>
      <c r="H4" s="12">
        <f>IF(OR(G4="",N(C4)=0),"",ROUND(G4/C4,1))</f>
        <v>7.1</v>
      </c>
      <c r="I4" t="str">
        <f>IF(OR(F4="",G4=""),"",IF(G4&lt;=F4,"Order","No"))</f>
        <v>No</v>
      </c>
    </row>
    <row r="5">
      <c r="A5" t="inlineStr">
        <is>
          <t>Trays</t>
        </is>
      </c>
      <c r="B5" t="inlineStr">
        <is>
          <t>each</t>
        </is>
      </c>
      <c r="C5" t="n">
        <v>14</v>
      </c>
      <c r="D5" t="n">
        <v>10</v>
      </c>
      <c r="E5" t="n">
        <v>5</v>
      </c>
      <c r="F5" s="12">
        <f>IF(OR(C5="",D5=""),"",ROUND(C5*(D5+N(E5)),1))</f>
        <v>210</v>
      </c>
      <c r="G5" t="n">
        <v>112</v>
      </c>
      <c r="H5" s="12">
        <f>IF(OR(G5="",N(C5)=0),"",ROUND(G5/C5,1))</f>
        <v>8</v>
      </c>
      <c r="I5" t="str">
        <f>IF(OR(F5="",G5=""),"",IF(G5&lt;=F5,"Order","No"))</f>
        <v>Order</v>
      </c>
    </row>
    <row r="6">
      <c r="A6" t="inlineStr">
        <is>
          <t>Labels</t>
        </is>
      </c>
      <c r="B6" t="inlineStr">
        <is>
          <t>each</t>
        </is>
      </c>
      <c r="C6" t="n">
        <v>20</v>
      </c>
      <c r="D6" t="n">
        <v>14</v>
      </c>
      <c r="E6" t="n">
        <v>7</v>
      </c>
      <c r="F6" s="12">
        <f>IF(OR(C6="",D6=""),"",ROUND(C6*(D6+N(E6)),1))</f>
        <v>420</v>
      </c>
      <c r="G6" t="n">
        <v>860</v>
      </c>
      <c r="H6" s="12">
        <f>IF(OR(G6="",N(C6)=0),"",ROUND(G6/C6,1))</f>
        <v>43</v>
      </c>
      <c r="I6" t="str">
        <f>IF(OR(F6="",G6=""),"",IF(G6&lt;=F6,"Order","No"))</f>
        <v>No</v>
      </c>
    </row>
    <row r="7">
      <c r="F7" s="12" t="str">
        <f>IF(OR(C7="",D7=""),"",ROUND(C7*(D7+N(E7)),1))</f>
        <v/>
      </c>
      <c r="H7" s="12" t="str">
        <f>IF(OR(G7="",N(C7)=0),"",ROUND(G7/C7,1))</f>
        <v/>
      </c>
      <c r="I7" t="str">
        <f>IF(OR(F7="",G7=""),"",IF(G7&lt;=F7,"Order","No"))</f>
        <v/>
      </c>
    </row>
    <row r="8">
      <c r="F8" s="12" t="str">
        <f>IF(OR(C8="",D8=""),"",ROUND(C8*(D8+N(E8)),1))</f>
        <v/>
      </c>
      <c r="H8" s="12" t="str">
        <f>IF(OR(G8="",N(C8)=0),"",ROUND(G8/C8,1))</f>
        <v/>
      </c>
      <c r="I8" t="str">
        <f>IF(OR(F8="",G8=""),"",IF(G8&lt;=F8,"Order","No"))</f>
        <v/>
      </c>
    </row>
    <row r="9">
      <c r="F9" s="12" t="str">
        <f>IF(OR(C9="",D9=""),"",ROUND(C9*(D9+N(E9)),1))</f>
        <v/>
      </c>
      <c r="H9" s="12" t="str">
        <f>IF(OR(G9="",N(C9)=0),"",ROUND(G9/C9,1))</f>
        <v/>
      </c>
      <c r="I9" t="str">
        <f>IF(OR(F9="",G9=""),"",IF(G9&lt;=F9,"Order","No"))</f>
        <v/>
      </c>
    </row>
    <row r="10">
      <c r="F10" s="12" t="str">
        <f>IF(OR(C10="",D10=""),"",ROUND(C10*(D10+N(E10)),1))</f>
        <v/>
      </c>
      <c r="H10" s="12" t="str">
        <f>IF(OR(G10="",N(C10)=0),"",ROUND(G10/C10,1))</f>
        <v/>
      </c>
      <c r="I10" t="str">
        <f>IF(OR(F10="",G10=""),"",IF(G10&lt;=F10,"Order","No"))</f>
        <v/>
      </c>
    </row>
    <row r="11">
      <c r="F11" s="12" t="str">
        <f>IF(OR(C11="",D11=""),"",ROUND(C11*(D11+N(E11)),1))</f>
        <v/>
      </c>
      <c r="H11" s="12" t="str">
        <f>IF(OR(G11="",N(C11)=0),"",ROUND(G11/C11,1))</f>
        <v/>
      </c>
      <c r="I11" t="str">
        <f>IF(OR(F11="",G11=""),"",IF(G11&lt;=F11,"Order","No"))</f>
        <v/>
      </c>
    </row>
    <row r="12">
      <c r="F12" s="12" t="str">
        <f>IF(OR(C12="",D12=""),"",ROUND(C12*(D12+N(E12)),1))</f>
        <v/>
      </c>
      <c r="H12" s="12" t="str">
        <f>IF(OR(G12="",N(C12)=0),"",ROUND(G12/C12,1))</f>
        <v/>
      </c>
      <c r="I12" t="str">
        <f>IF(OR(F12="",G12=""),"",IF(G12&lt;=F12,"Order","No"))</f>
        <v/>
      </c>
    </row>
    <row r="13">
      <c r="F13" s="12" t="str">
        <f>IF(OR(C13="",D13=""),"",ROUND(C13*(D13+N(E13)),1))</f>
        <v/>
      </c>
      <c r="H13" s="12" t="str">
        <f>IF(OR(G13="",N(C13)=0),"",ROUND(G13/C13,1))</f>
        <v/>
      </c>
      <c r="I13" t="str">
        <f>IF(OR(F13="",G13=""),"",IF(G13&lt;=F13,"Order","No"))</f>
        <v/>
      </c>
    </row>
    <row r="14">
      <c r="F14" s="12" t="str">
        <f>IF(OR(C14="",D14=""),"",ROUND(C14*(D14+N(E14)),1))</f>
        <v/>
      </c>
      <c r="H14" s="12" t="str">
        <f>IF(OR(G14="",N(C14)=0),"",ROUND(G14/C14,1))</f>
        <v/>
      </c>
      <c r="I14" t="str">
        <f>IF(OR(F14="",G14=""),"",IF(G14&lt;=F14,"Order","No"))</f>
        <v/>
      </c>
    </row>
    <row r="15">
      <c r="F15" s="12" t="str">
        <f>IF(OR(C15="",D15=""),"",ROUND(C15*(D15+N(E15)),1))</f>
        <v/>
      </c>
      <c r="H15" s="12" t="str">
        <f>IF(OR(G15="",N(C15)=0),"",ROUND(G15/C15,1))</f>
        <v/>
      </c>
      <c r="I15" t="str">
        <f>IF(OR(F15="",G15=""),"",IF(G15&lt;=F15,"Order","No"))</f>
        <v/>
      </c>
    </row>
    <row r="16">
      <c r="F16" s="12" t="str">
        <f>IF(OR(C16="",D16=""),"",ROUND(C16*(D16+N(E16)),1))</f>
        <v/>
      </c>
      <c r="H16" s="12" t="str">
        <f>IF(OR(G16="",N(C16)=0),"",ROUND(G16/C16,1))</f>
        <v/>
      </c>
      <c r="I16" t="str">
        <f>IF(OR(F16="",G16=""),"",IF(G16&lt;=F16,"Order","No"))</f>
        <v/>
      </c>
    </row>
    <row r="17">
      <c r="F17" s="12" t="str">
        <f>IF(OR(C17="",D17=""),"",ROUND(C17*(D17+N(E17)),1))</f>
        <v/>
      </c>
      <c r="H17" s="12" t="str">
        <f>IF(OR(G17="",N(C17)=0),"",ROUND(G17/C17,1))</f>
        <v/>
      </c>
      <c r="I17" t="str">
        <f>IF(OR(F17="",G17=""),"",IF(G17&lt;=F17,"Order","No"))</f>
        <v/>
      </c>
    </row>
    <row r="18">
      <c r="F18" s="12" t="str">
        <f>IF(OR(C18="",D18=""),"",ROUND(C18*(D18+N(E18)),1))</f>
        <v/>
      </c>
      <c r="H18" s="12" t="str">
        <f>IF(OR(G18="",N(C18)=0),"",ROUND(G18/C18,1))</f>
        <v/>
      </c>
      <c r="I18" t="str">
        <f>IF(OR(F18="",G18=""),"",IF(G18&lt;=F18,"Order","No"))</f>
        <v/>
      </c>
    </row>
    <row r="19">
      <c r="F19" s="12" t="str">
        <f>IF(OR(C19="",D19=""),"",ROUND(C19*(D19+N(E19)),1))</f>
        <v/>
      </c>
      <c r="H19" s="12" t="str">
        <f>IF(OR(G19="",N(C19)=0),"",ROUND(G19/C19,1))</f>
        <v/>
      </c>
      <c r="I19" t="str">
        <f>IF(OR(F19="",G19=""),"",IF(G19&lt;=F19,"Order","No"))</f>
        <v/>
      </c>
    </row>
    <row r="20">
      <c r="F20" s="12" t="str">
        <f>IF(OR(C20="",D20=""),"",ROUND(C20*(D20+N(E20)),1))</f>
        <v/>
      </c>
      <c r="H20" s="12" t="str">
        <f>IF(OR(G20="",N(C20)=0),"",ROUND(G20/C20,1))</f>
        <v/>
      </c>
      <c r="I20" t="str">
        <f>IF(OR(F20="",G20=""),"",IF(G20&lt;=F20,"Order","No"))</f>
        <v/>
      </c>
    </row>
    <row r="21">
      <c r="F21" s="12" t="str">
        <f>IF(OR(C21="",D21=""),"",ROUND(C21*(D21+N(E21)),1))</f>
        <v/>
      </c>
      <c r="H21" s="12" t="str">
        <f>IF(OR(G21="",N(C21)=0),"",ROUND(G21/C21,1))</f>
        <v/>
      </c>
      <c r="I21" t="str">
        <f>IF(OR(F21="",G21=""),"",IF(G21&lt;=F21,"Order","No"))</f>
        <v/>
      </c>
    </row>
    <row r="22">
      <c r="F22" s="12" t="str">
        <f>IF(OR(C22="",D22=""),"",ROUND(C22*(D22+N(E22)),1))</f>
        <v/>
      </c>
      <c r="H22" s="12" t="str">
        <f>IF(OR(G22="",N(C22)=0),"",ROUND(G22/C22,1))</f>
        <v/>
      </c>
      <c r="I22" t="str">
        <f>IF(OR(F22="",G22=""),"",IF(G22&lt;=F22,"Order","No"))</f>
        <v/>
      </c>
    </row>
    <row r="23">
      <c r="F23" s="12" t="str">
        <f>IF(OR(C23="",D23=""),"",ROUND(C23*(D23+N(E23)),1))</f>
        <v/>
      </c>
      <c r="H23" s="12" t="str">
        <f>IF(OR(G23="",N(C23)=0),"",ROUND(G23/C23,1))</f>
        <v/>
      </c>
      <c r="I23" t="str">
        <f>IF(OR(F23="",G23=""),"",IF(G23&lt;=F23,"Order","No"))</f>
        <v/>
      </c>
    </row>
    <row r="24">
      <c r="F24" s="12" t="str">
        <f>IF(OR(C24="",D24=""),"",ROUND(C24*(D24+N(E24)),1))</f>
        <v/>
      </c>
      <c r="H24" s="12" t="str">
        <f>IF(OR(G24="",N(C24)=0),"",ROUND(G24/C24,1))</f>
        <v/>
      </c>
      <c r="I24" t="str">
        <f>IF(OR(F24="",G24=""),"",IF(G24&lt;=F24,"Order","No"))</f>
        <v/>
      </c>
    </row>
    <row r="25">
      <c r="F25" s="12" t="str">
        <f>IF(OR(C25="",D25=""),"",ROUND(C25*(D25+N(E25)),1))</f>
        <v/>
      </c>
      <c r="H25" s="12" t="str">
        <f>IF(OR(G25="",N(C25)=0),"",ROUND(G25/C25,1))</f>
        <v/>
      </c>
      <c r="I25" t="str">
        <f>IF(OR(F25="",G25=""),"",IF(G25&lt;=F25,"Order","No"))</f>
        <v/>
      </c>
    </row>
    <row r="26">
      <c r="F26" s="12" t="str">
        <f>IF(OR(C26="",D26=""),"",ROUND(C26*(D26+N(E26)),1))</f>
        <v/>
      </c>
      <c r="H26" s="12" t="str">
        <f>IF(OR(G26="",N(C26)=0),"",ROUND(G26/C26,1))</f>
        <v/>
      </c>
      <c r="I26" t="str">
        <f>IF(OR(F26="",G26=""),"",IF(G26&lt;=F26,"Order","No"))</f>
        <v/>
      </c>
    </row>
    <row r="27">
      <c r="F27" s="12" t="str">
        <f>IF(OR(C27="",D27=""),"",ROUND(C27*(D27+N(E27)),1))</f>
        <v/>
      </c>
      <c r="H27" s="12" t="str">
        <f>IF(OR(G27="",N(C27)=0),"",ROUND(G27/C27,1))</f>
        <v/>
      </c>
      <c r="I27" t="str">
        <f>IF(OR(F27="",G27=""),"",IF(G27&lt;=F27,"Order","No"))</f>
        <v/>
      </c>
    </row>
    <row r="28">
      <c r="F28" s="12" t="str">
        <f>IF(OR(C28="",D28=""),"",ROUND(C28*(D28+N(E28)),1))</f>
        <v/>
      </c>
      <c r="H28" s="12" t="str">
        <f>IF(OR(G28="",N(C28)=0),"",ROUND(G28/C28,1))</f>
        <v/>
      </c>
      <c r="I28" t="str">
        <f>IF(OR(F28="",G28=""),"",IF(G28&lt;=F28,"Order","No"))</f>
        <v/>
      </c>
    </row>
    <row r="29">
      <c r="F29" s="12" t="str">
        <f>IF(OR(C29="",D29=""),"",ROUND(C29*(D29+N(E29)),1))</f>
        <v/>
      </c>
      <c r="H29" s="12" t="str">
        <f>IF(OR(G29="",N(C29)=0),"",ROUND(G29/C29,1))</f>
        <v/>
      </c>
      <c r="I29" t="str">
        <f>IF(OR(F29="",G29=""),"",IF(G29&lt;=F29,"Order","No"))</f>
        <v/>
      </c>
    </row>
    <row r="30">
      <c r="F30" s="12" t="str">
        <f>IF(OR(C30="",D30=""),"",ROUND(C30*(D30+N(E30)),1))</f>
        <v/>
      </c>
      <c r="H30" s="12" t="str">
        <f>IF(OR(G30="",N(C30)=0),"",ROUND(G30/C30,1))</f>
        <v/>
      </c>
      <c r="I30" t="str">
        <f>IF(OR(F30="",G30=""),"",IF(G30&lt;=F30,"Order","No"))</f>
        <v/>
      </c>
    </row>
  </sheetData>
  <conditionalFormatting sqref="I2:I30">
    <cfRule type="cellIs" priority="1" operator="equal" dxfId="0">
      <formula>"Order"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0" customWidth="1" min="5" max="5"/>
    <col width="8" customWidth="1" min="6" max="6"/>
    <col width="8" customWidth="1" min="7" max="7"/>
    <col width="32" customWidth="1" min="8" max="8"/>
  </cols>
  <sheetData>
    <row r="1">
      <c r="A1" s="1" t="inlineStr">
        <is>
          <t>Batch</t>
        </is>
      </c>
      <c r="B1" s="1" t="inlineStr">
        <is>
          <t>Product</t>
        </is>
      </c>
      <c r="C1" s="1" t="inlineStr">
        <is>
          <t>Made</t>
        </is>
      </c>
      <c r="D1" s="1" t="inlineStr">
        <is>
          <t>Best by</t>
        </is>
      </c>
      <c r="E1" s="1" t="inlineStr">
        <is>
          <t>Good units</t>
        </is>
      </c>
      <c r="F1" s="1" t="inlineStr">
        <is>
          <t>Sold</t>
        </is>
      </c>
      <c r="G1" s="1" t="inlineStr">
        <is>
          <t>Left</t>
        </is>
      </c>
      <c r="H1" s="1" t="inlineStr">
        <is>
          <t>Lots used</t>
        </is>
      </c>
    </row>
    <row r="2">
      <c r="A2" t="inlineStr">
        <is>
          <t>KUL-1006-1</t>
        </is>
      </c>
      <c r="B2" t="inlineStr">
        <is>
          <t>Kūlolo</t>
        </is>
      </c>
      <c r="C2" s="2" t="n">
        <v>46301</v>
      </c>
      <c r="D2" s="2" t="n">
        <v>46308</v>
      </c>
      <c r="E2" t="n">
        <v>42</v>
      </c>
      <c r="F2" t="n">
        <v>42</v>
      </c>
      <c r="G2">
        <f>IF(E2="","",E2-N(F2))</f>
        <v>0</v>
      </c>
      <c r="H2" t="inlineStr">
        <is>
          <t>T-1002, CM-2231</t>
        </is>
      </c>
    </row>
    <row r="3">
      <c r="A3" t="inlineStr">
        <is>
          <t>KUL-1010-1</t>
        </is>
      </c>
      <c r="B3" t="inlineStr">
        <is>
          <t>Kūlolo</t>
        </is>
      </c>
      <c r="C3" s="2" t="n">
        <v>46305</v>
      </c>
      <c r="D3" s="2" t="n">
        <v>46312</v>
      </c>
      <c r="E3" t="n">
        <v>42</v>
      </c>
      <c r="F3" t="n">
        <v>34</v>
      </c>
      <c r="G3">
        <f>IF(E3="","",E3-N(F3))</f>
        <v>8</v>
      </c>
      <c r="H3" t="inlineStr">
        <is>
          <t>T-1009, CM-2231, CM-2240</t>
        </is>
      </c>
    </row>
    <row r="4">
      <c r="A4" t="inlineStr">
        <is>
          <t>KUL-1013-1</t>
        </is>
      </c>
      <c r="B4" t="inlineStr">
        <is>
          <t>Kūlolo</t>
        </is>
      </c>
      <c r="C4" s="2" t="n">
        <v>46308</v>
      </c>
      <c r="D4" s="2" t="n">
        <v>46315</v>
      </c>
      <c r="E4" t="n">
        <v>42</v>
      </c>
      <c r="F4" t="n">
        <v>36</v>
      </c>
      <c r="G4">
        <f>IF(E4="","",E4-N(F4))</f>
        <v>6</v>
      </c>
      <c r="H4" t="inlineStr">
        <is>
          <t>T-1009, CM-2240</t>
        </is>
      </c>
    </row>
    <row r="5">
      <c r="A5" t="inlineStr">
        <is>
          <t>TC-1001</t>
        </is>
      </c>
      <c r="B5" t="inlineStr">
        <is>
          <t>Taro chips</t>
        </is>
      </c>
      <c r="C5" s="2" t="n">
        <v>46296</v>
      </c>
      <c r="D5" s="2" t="n">
        <v>46386</v>
      </c>
      <c r="E5" t="n">
        <v>120</v>
      </c>
      <c r="F5" t="n">
        <v>85</v>
      </c>
      <c r="G5">
        <f>IF(E5="","",E5-N(F5))</f>
        <v>35</v>
      </c>
      <c r="H5" t="inlineStr">
        <is>
          <t>T-0928, oil OL-0915, salt SS-0801</t>
        </is>
      </c>
    </row>
    <row r="6">
      <c r="A6" t="inlineStr">
        <is>
          <t>TC-1008</t>
        </is>
      </c>
      <c r="B6" t="inlineStr">
        <is>
          <t>Taro chips</t>
        </is>
      </c>
      <c r="C6" s="2" t="n">
        <v>46303</v>
      </c>
      <c r="D6" s="2" t="n">
        <v>46393</v>
      </c>
      <c r="E6" t="n">
        <v>120</v>
      </c>
      <c r="F6" t="n">
        <v>72</v>
      </c>
      <c r="G6">
        <f>IF(E6="","",E6-N(F6))</f>
        <v>48</v>
      </c>
      <c r="H6" t="inlineStr">
        <is>
          <t>T-1002, oil OL-0915, salt SS-0801</t>
        </is>
      </c>
    </row>
    <row r="7">
      <c r="C7" s="2" t="n"/>
      <c r="D7" s="2" t="n"/>
      <c r="G7" t="str">
        <f>IF(E7="","",E7-N(F7))</f>
        <v/>
      </c>
    </row>
    <row r="8">
      <c r="C8" s="2" t="n"/>
      <c r="D8" s="2" t="n"/>
      <c r="G8" t="str">
        <f>IF(E8="","",E8-N(F8))</f>
        <v/>
      </c>
    </row>
    <row r="9">
      <c r="C9" s="2" t="n"/>
      <c r="D9" s="2" t="n"/>
      <c r="G9" t="str">
        <f>IF(E9="","",E9-N(F9))</f>
        <v/>
      </c>
    </row>
    <row r="10">
      <c r="C10" s="2" t="n"/>
      <c r="D10" s="2" t="n"/>
      <c r="G10" t="str">
        <f>IF(E10="","",E10-N(F10))</f>
        <v/>
      </c>
    </row>
    <row r="11">
      <c r="C11" s="2" t="n"/>
      <c r="D11" s="2" t="n"/>
      <c r="G11" t="str">
        <f>IF(E11="","",E11-N(F11))</f>
        <v/>
      </c>
    </row>
    <row r="12">
      <c r="C12" s="2" t="n"/>
      <c r="D12" s="2" t="n"/>
      <c r="G12" t="str">
        <f>IF(E12="","",E12-N(F12))</f>
        <v/>
      </c>
    </row>
    <row r="13">
      <c r="C13" s="2" t="n"/>
      <c r="D13" s="2" t="n"/>
      <c r="G13" t="str">
        <f>IF(E13="","",E13-N(F13))</f>
        <v/>
      </c>
    </row>
    <row r="14">
      <c r="C14" s="2" t="n"/>
      <c r="D14" s="2" t="n"/>
      <c r="G14" t="str">
        <f>IF(E14="","",E14-N(F14))</f>
        <v/>
      </c>
    </row>
    <row r="15">
      <c r="C15" s="2" t="n"/>
      <c r="D15" s="2" t="n"/>
      <c r="G15" t="str">
        <f>IF(E15="","",E15-N(F15))</f>
        <v/>
      </c>
    </row>
    <row r="16">
      <c r="C16" s="2" t="n"/>
      <c r="D16" s="2" t="n"/>
      <c r="G16" t="str">
        <f>IF(E16="","",E16-N(F16))</f>
        <v/>
      </c>
    </row>
    <row r="17">
      <c r="C17" s="2" t="n"/>
      <c r="D17" s="2" t="n"/>
      <c r="G17" t="str">
        <f>IF(E17="","",E17-N(F17))</f>
        <v/>
      </c>
    </row>
    <row r="18">
      <c r="C18" s="2" t="n"/>
      <c r="D18" s="2" t="n"/>
      <c r="G18" t="str">
        <f>IF(E18="","",E18-N(F18))</f>
        <v/>
      </c>
    </row>
    <row r="19">
      <c r="C19" s="2" t="n"/>
      <c r="D19" s="2" t="n"/>
      <c r="G19" t="str">
        <f>IF(E19="","",E19-N(F19))</f>
        <v/>
      </c>
    </row>
    <row r="20">
      <c r="C20" s="2" t="n"/>
      <c r="D20" s="2" t="n"/>
      <c r="G20" t="str">
        <f>IF(E20="","",E20-N(F20))</f>
        <v/>
      </c>
    </row>
    <row r="21">
      <c r="C21" s="2" t="n"/>
      <c r="D21" s="2" t="n"/>
      <c r="G21" t="str">
        <f>IF(E21="","",E21-N(F21))</f>
        <v/>
      </c>
    </row>
    <row r="22">
      <c r="C22" s="2" t="n"/>
      <c r="D22" s="2" t="n"/>
      <c r="G22" t="str">
        <f>IF(E22="","",E22-N(F22))</f>
        <v/>
      </c>
    </row>
    <row r="23">
      <c r="C23" s="2" t="n"/>
      <c r="D23" s="2" t="n"/>
      <c r="G23" t="str">
        <f>IF(E23="","",E23-N(F23))</f>
        <v/>
      </c>
    </row>
    <row r="24">
      <c r="C24" s="2" t="n"/>
      <c r="D24" s="2" t="n"/>
      <c r="G24" t="str">
        <f>IF(E24="","",E24-N(F24))</f>
        <v/>
      </c>
    </row>
    <row r="25">
      <c r="C25" s="2" t="n"/>
      <c r="D25" s="2" t="n"/>
      <c r="G25" t="str">
        <f>IF(E25="","",E25-N(F25))</f>
        <v/>
      </c>
    </row>
    <row r="26">
      <c r="C26" s="2" t="n"/>
      <c r="D26" s="2" t="n"/>
      <c r="G26" t="str">
        <f>IF(E26="","",E26-N(F26))</f>
        <v/>
      </c>
    </row>
    <row r="27">
      <c r="C27" s="2" t="n"/>
      <c r="D27" s="2" t="n"/>
      <c r="G27" t="str">
        <f>IF(E27="","",E27-N(F27))</f>
        <v/>
      </c>
    </row>
    <row r="28">
      <c r="C28" s="2" t="n"/>
      <c r="D28" s="2" t="n"/>
      <c r="G28" t="str">
        <f>IF(E28="","",E28-N(F28))</f>
        <v/>
      </c>
    </row>
    <row r="29">
      <c r="C29" s="2" t="n"/>
      <c r="D29" s="2" t="n"/>
      <c r="G29" t="str">
        <f>IF(E29="","",E29-N(F29))</f>
        <v/>
      </c>
    </row>
    <row r="30">
      <c r="C30" s="2" t="n"/>
      <c r="D30" s="2" t="n"/>
      <c r="G30" t="str">
        <f>IF(E30="","",E30-N(F30))</f>
        <v/>
      </c>
    </row>
    <row r="31">
      <c r="C31" s="2" t="n"/>
      <c r="D31" s="2" t="n"/>
      <c r="G31" t="str">
        <f>IF(E31="","",E31-N(F31))</f>
        <v/>
      </c>
    </row>
    <row r="32">
      <c r="C32" s="2" t="n"/>
      <c r="D32" s="2" t="n"/>
      <c r="G32" t="str">
        <f>IF(E32="","",E32-N(F32))</f>
        <v/>
      </c>
    </row>
    <row r="33">
      <c r="C33" s="2" t="n"/>
      <c r="D33" s="2" t="n"/>
      <c r="G33" t="str">
        <f>IF(E33="","",E33-N(F33))</f>
        <v/>
      </c>
    </row>
    <row r="34">
      <c r="C34" s="2" t="n"/>
      <c r="D34" s="2" t="n"/>
      <c r="G34" t="str">
        <f>IF(E34="","",E34-N(F34))</f>
        <v/>
      </c>
    </row>
    <row r="35">
      <c r="C35" s="2" t="n"/>
      <c r="D35" s="2" t="n"/>
      <c r="G35" t="str">
        <f>IF(E35="","",E35-N(F35))</f>
        <v/>
      </c>
    </row>
    <row r="36">
      <c r="C36" s="2" t="n"/>
      <c r="D36" s="2" t="n"/>
      <c r="G36" t="str">
        <f>IF(E36="","",E36-N(F36))</f>
        <v/>
      </c>
    </row>
    <row r="37">
      <c r="C37" s="2" t="n"/>
      <c r="D37" s="2" t="n"/>
      <c r="G37" t="str">
        <f>IF(E37="","",E37-N(F37))</f>
        <v/>
      </c>
    </row>
    <row r="38">
      <c r="C38" s="2" t="n"/>
      <c r="D38" s="2" t="n"/>
      <c r="G38" t="str">
        <f>IF(E38="","",E38-N(F38))</f>
        <v/>
      </c>
    </row>
    <row r="39">
      <c r="C39" s="2" t="n"/>
      <c r="D39" s="2" t="n"/>
      <c r="G39" t="str">
        <f>IF(E39="","",E39-N(F39))</f>
        <v/>
      </c>
    </row>
    <row r="40">
      <c r="C40" s="2" t="n"/>
      <c r="D40" s="2" t="n"/>
      <c r="G40" t="str">
        <f>IF(E40="","",E40-N(F40))</f>
        <v/>
      </c>
    </row>
    <row r="41">
      <c r="C41" s="2" t="n"/>
      <c r="D41" s="2" t="n"/>
      <c r="G41" t="str">
        <f>IF(E41="","",E41-N(F41))</f>
        <v/>
      </c>
    </row>
    <row r="42">
      <c r="C42" s="2" t="n"/>
      <c r="D42" s="2" t="n"/>
      <c r="G42" t="str">
        <f>IF(E42="","",E42-N(F42))</f>
        <v/>
      </c>
    </row>
    <row r="43">
      <c r="C43" s="2" t="n"/>
      <c r="D43" s="2" t="n"/>
      <c r="G43" t="str">
        <f>IF(E43="","",E43-N(F43))</f>
        <v/>
      </c>
    </row>
    <row r="44">
      <c r="C44" s="2" t="n"/>
      <c r="D44" s="2" t="n"/>
      <c r="G44" t="str">
        <f>IF(E44="","",E44-N(F44))</f>
        <v/>
      </c>
    </row>
    <row r="45">
      <c r="C45" s="2" t="n"/>
      <c r="D45" s="2" t="n"/>
      <c r="G45" t="str">
        <f>IF(E45="","",E45-N(F45))</f>
        <v/>
      </c>
    </row>
    <row r="46">
      <c r="C46" s="2" t="n"/>
      <c r="D46" s="2" t="n"/>
      <c r="G46" t="str">
        <f>IF(E46="","",E46-N(F46))</f>
        <v/>
      </c>
    </row>
    <row r="47">
      <c r="C47" s="2" t="n"/>
      <c r="D47" s="2" t="n"/>
      <c r="G47" t="str">
        <f>IF(E47="","",E47-N(F47))</f>
        <v/>
      </c>
    </row>
    <row r="48">
      <c r="C48" s="2" t="n"/>
      <c r="D48" s="2" t="n"/>
      <c r="G48" t="str">
        <f>IF(E48="","",E48-N(F48))</f>
        <v/>
      </c>
    </row>
    <row r="49">
      <c r="C49" s="2" t="n"/>
      <c r="D49" s="2" t="n"/>
      <c r="G49" t="str">
        <f>IF(E49="","",E49-N(F49))</f>
        <v/>
      </c>
    </row>
    <row r="50">
      <c r="C50" s="2" t="n"/>
      <c r="D50" s="2" t="n"/>
      <c r="G50" t="str">
        <f>IF(E50="","",E50-N(F50))</f>
        <v/>
      </c>
    </row>
    <row r="51">
      <c r="C51" s="2" t="n"/>
      <c r="D51" s="2" t="n"/>
      <c r="G51" t="str">
        <f>IF(E51="","",E51-N(F51))</f>
        <v/>
      </c>
    </row>
    <row r="52">
      <c r="C52" s="2" t="n"/>
      <c r="D52" s="2" t="n"/>
      <c r="G52" t="str">
        <f>IF(E52="","",E52-N(F52))</f>
        <v/>
      </c>
    </row>
    <row r="53">
      <c r="C53" s="2" t="n"/>
      <c r="D53" s="2" t="n"/>
      <c r="G53" t="str">
        <f>IF(E53="","",E53-N(F53))</f>
        <v/>
      </c>
    </row>
    <row r="54">
      <c r="C54" s="2" t="n"/>
      <c r="D54" s="2" t="n"/>
      <c r="G54" t="str">
        <f>IF(E54="","",E54-N(F54))</f>
        <v/>
      </c>
    </row>
    <row r="55">
      <c r="C55" s="2" t="n"/>
      <c r="D55" s="2" t="n"/>
      <c r="G55" t="str">
        <f>IF(E55="","",E55-N(F55))</f>
        <v/>
      </c>
    </row>
    <row r="56">
      <c r="C56" s="2" t="n"/>
      <c r="D56" s="2" t="n"/>
      <c r="G56" t="str">
        <f>IF(E56="","",E56-N(F56))</f>
        <v/>
      </c>
    </row>
    <row r="57">
      <c r="C57" s="2" t="n"/>
      <c r="D57" s="2" t="n"/>
      <c r="G57" t="str">
        <f>IF(E57="","",E57-N(F57))</f>
        <v/>
      </c>
    </row>
    <row r="58">
      <c r="C58" s="2" t="n"/>
      <c r="D58" s="2" t="n"/>
      <c r="G58" t="str">
        <f>IF(E58="","",E58-N(F58))</f>
        <v/>
      </c>
    </row>
    <row r="59">
      <c r="C59" s="2" t="n"/>
      <c r="D59" s="2" t="n"/>
      <c r="G59" t="str">
        <f>IF(E59="","",E59-N(F59))</f>
        <v/>
      </c>
    </row>
    <row r="60">
      <c r="C60" s="2" t="n"/>
      <c r="D60" s="2" t="n"/>
      <c r="G60" t="str">
        <f>IF(E60="","",E60-N(F60))</f>
        <v/>
      </c>
    </row>
    <row r="61">
      <c r="C61" s="2" t="n"/>
      <c r="D61" s="2" t="n"/>
      <c r="G61" t="str">
        <f>IF(E61="","",E61-N(F61))</f>
        <v/>
      </c>
    </row>
    <row r="62">
      <c r="C62" s="2" t="n"/>
      <c r="D62" s="2" t="n"/>
      <c r="G62" t="str">
        <f>IF(E62="","",E62-N(F62))</f>
        <v/>
      </c>
    </row>
    <row r="63">
      <c r="C63" s="2" t="n"/>
      <c r="D63" s="2" t="n"/>
      <c r="G63" t="str">
        <f>IF(E63="","",E63-N(F63))</f>
        <v/>
      </c>
    </row>
    <row r="64">
      <c r="C64" s="2" t="n"/>
      <c r="D64" s="2" t="n"/>
      <c r="G64" t="str">
        <f>IF(E64="","",E64-N(F64))</f>
        <v/>
      </c>
    </row>
    <row r="65">
      <c r="C65" s="2" t="n"/>
      <c r="D65" s="2" t="n"/>
      <c r="G65" t="str">
        <f>IF(E65="","",E65-N(F65))</f>
        <v/>
      </c>
    </row>
    <row r="66">
      <c r="C66" s="2" t="n"/>
      <c r="D66" s="2" t="n"/>
      <c r="G66" t="str">
        <f>IF(E66="","",E66-N(F66))</f>
        <v/>
      </c>
    </row>
    <row r="67">
      <c r="C67" s="2" t="n"/>
      <c r="D67" s="2" t="n"/>
      <c r="G67" t="str">
        <f>IF(E67="","",E67-N(F67))</f>
        <v/>
      </c>
    </row>
    <row r="68">
      <c r="C68" s="2" t="n"/>
      <c r="D68" s="2" t="n"/>
      <c r="G68" t="str">
        <f>IF(E68="","",E68-N(F68))</f>
        <v/>
      </c>
    </row>
    <row r="69">
      <c r="C69" s="2" t="n"/>
      <c r="D69" s="2" t="n"/>
      <c r="G69" t="str">
        <f>IF(E69="","",E69-N(F69))</f>
        <v/>
      </c>
    </row>
    <row r="70">
      <c r="C70" s="2" t="n"/>
      <c r="D70" s="2" t="n"/>
      <c r="G70" t="str">
        <f>IF(E70="","",E70-N(F70))</f>
        <v/>
      </c>
    </row>
    <row r="71">
      <c r="C71" s="2" t="n"/>
      <c r="D71" s="2" t="n"/>
      <c r="G71" t="str">
        <f>IF(E71="","",E71-N(F71))</f>
        <v/>
      </c>
    </row>
    <row r="72">
      <c r="C72" s="2" t="n"/>
      <c r="D72" s="2" t="n"/>
      <c r="G72" t="str">
        <f>IF(E72="","",E72-N(F72))</f>
        <v/>
      </c>
    </row>
    <row r="73">
      <c r="C73" s="2" t="n"/>
      <c r="D73" s="2" t="n"/>
      <c r="G73" t="str">
        <f>IF(E73="","",E73-N(F73))</f>
        <v/>
      </c>
    </row>
    <row r="74">
      <c r="C74" s="2" t="n"/>
      <c r="D74" s="2" t="n"/>
      <c r="G74" t="str">
        <f>IF(E74="","",E74-N(F74))</f>
        <v/>
      </c>
    </row>
    <row r="75">
      <c r="C75" s="2" t="n"/>
      <c r="D75" s="2" t="n"/>
      <c r="G75" t="str">
        <f>IF(E75="","",E75-N(F75))</f>
        <v/>
      </c>
    </row>
    <row r="76">
      <c r="C76" s="2" t="n"/>
      <c r="D76" s="2" t="n"/>
      <c r="G76" t="str">
        <f>IF(E76="","",E76-N(F76))</f>
        <v/>
      </c>
    </row>
    <row r="77">
      <c r="C77" s="2" t="n"/>
      <c r="D77" s="2" t="n"/>
      <c r="G77" t="str">
        <f>IF(E77="","",E77-N(F77))</f>
        <v/>
      </c>
    </row>
    <row r="78">
      <c r="C78" s="2" t="n"/>
      <c r="D78" s="2" t="n"/>
      <c r="G78" t="str">
        <f>IF(E78="","",E78-N(F78))</f>
        <v/>
      </c>
    </row>
    <row r="79">
      <c r="C79" s="2" t="n"/>
      <c r="D79" s="2" t="n"/>
      <c r="G79" t="str">
        <f>IF(E79="","",E79-N(F79))</f>
        <v/>
      </c>
    </row>
    <row r="80">
      <c r="C80" s="2" t="n"/>
      <c r="D80" s="2" t="n"/>
      <c r="G80" t="str">
        <f>IF(E80="","",E80-N(F80))</f>
        <v/>
      </c>
    </row>
    <row r="81">
      <c r="C81" s="2" t="n"/>
      <c r="D81" s="2" t="n"/>
      <c r="G81" t="str">
        <f>IF(E81="","",E81-N(F81))</f>
        <v/>
      </c>
    </row>
    <row r="82">
      <c r="C82" s="2" t="n"/>
      <c r="D82" s="2" t="n"/>
      <c r="G82" t="str">
        <f>IF(E82="","",E82-N(F82))</f>
        <v/>
      </c>
    </row>
    <row r="83">
      <c r="C83" s="2" t="n"/>
      <c r="D83" s="2" t="n"/>
      <c r="G83" t="str">
        <f>IF(E83="","",E83-N(F83))</f>
        <v/>
      </c>
    </row>
    <row r="84">
      <c r="C84" s="2" t="n"/>
      <c r="D84" s="2" t="n"/>
      <c r="G84" t="str">
        <f>IF(E84="","",E84-N(F84))</f>
        <v/>
      </c>
    </row>
    <row r="85">
      <c r="C85" s="2" t="n"/>
      <c r="D85" s="2" t="n"/>
      <c r="G85" t="str">
        <f>IF(E85="","",E85-N(F85))</f>
        <v/>
      </c>
    </row>
    <row r="86">
      <c r="C86" s="2" t="n"/>
      <c r="D86" s="2" t="n"/>
      <c r="G86" t="str">
        <f>IF(E86="","",E86-N(F86))</f>
        <v/>
      </c>
    </row>
    <row r="87">
      <c r="C87" s="2" t="n"/>
      <c r="D87" s="2" t="n"/>
      <c r="G87" t="str">
        <f>IF(E87="","",E87-N(F87))</f>
        <v/>
      </c>
    </row>
    <row r="88">
      <c r="C88" s="2" t="n"/>
      <c r="D88" s="2" t="n"/>
      <c r="G88" t="str">
        <f>IF(E88="","",E88-N(F88))</f>
        <v/>
      </c>
    </row>
    <row r="89">
      <c r="C89" s="2" t="n"/>
      <c r="D89" s="2" t="n"/>
      <c r="G89" t="str">
        <f>IF(E89="","",E89-N(F89))</f>
        <v/>
      </c>
    </row>
    <row r="90">
      <c r="C90" s="2" t="n"/>
      <c r="D90" s="2" t="n"/>
      <c r="G90" t="str">
        <f>IF(E90="","",E90-N(F90))</f>
        <v/>
      </c>
    </row>
    <row r="91">
      <c r="C91" s="2" t="n"/>
      <c r="D91" s="2" t="n"/>
      <c r="G91" t="str">
        <f>IF(E91="","",E91-N(F91))</f>
        <v/>
      </c>
    </row>
    <row r="92">
      <c r="C92" s="2" t="n"/>
      <c r="D92" s="2" t="n"/>
      <c r="G92" t="str">
        <f>IF(E92="","",E92-N(F92))</f>
        <v/>
      </c>
    </row>
    <row r="93">
      <c r="C93" s="2" t="n"/>
      <c r="D93" s="2" t="n"/>
      <c r="G93" t="str">
        <f>IF(E93="","",E93-N(F93))</f>
        <v/>
      </c>
    </row>
    <row r="94">
      <c r="C94" s="2" t="n"/>
      <c r="D94" s="2" t="n"/>
      <c r="G94" t="str">
        <f>IF(E94="","",E94-N(F94))</f>
        <v/>
      </c>
    </row>
    <row r="95">
      <c r="C95" s="2" t="n"/>
      <c r="D95" s="2" t="n"/>
      <c r="G95" t="str">
        <f>IF(E95="","",E95-N(F95))</f>
        <v/>
      </c>
    </row>
    <row r="96">
      <c r="C96" s="2" t="n"/>
      <c r="D96" s="2" t="n"/>
      <c r="G96" t="str">
        <f>IF(E96="","",E96-N(F96))</f>
        <v/>
      </c>
    </row>
    <row r="97">
      <c r="C97" s="2" t="n"/>
      <c r="D97" s="2" t="n"/>
      <c r="G97" t="str">
        <f>IF(E97="","",E97-N(F97))</f>
        <v/>
      </c>
    </row>
    <row r="98">
      <c r="C98" s="2" t="n"/>
      <c r="D98" s="2" t="n"/>
      <c r="G98" t="str">
        <f>IF(E98="","",E98-N(F98))</f>
        <v/>
      </c>
    </row>
    <row r="99">
      <c r="C99" s="2" t="n"/>
      <c r="D99" s="2" t="n"/>
      <c r="G99" t="str">
        <f>IF(E99="","",E99-N(F99))</f>
        <v/>
      </c>
    </row>
    <row r="100">
      <c r="C100" s="2" t="n"/>
      <c r="D100" s="2" t="n"/>
      <c r="G100" t="str">
        <f>IF(E100="","",E100-N(F100))</f>
        <v/>
      </c>
    </row>
    <row r="101">
      <c r="C101" s="2" t="n"/>
      <c r="D101" s="2" t="n"/>
      <c r="G101" t="str">
        <f>IF(E101="","",E101-N(F101))</f>
        <v/>
      </c>
    </row>
    <row r="102">
      <c r="C102" s="2" t="n"/>
      <c r="D102" s="2" t="n"/>
      <c r="G102" t="str">
        <f>IF(E102="","",E102-N(F102))</f>
        <v/>
      </c>
    </row>
    <row r="103">
      <c r="C103" s="2" t="n"/>
      <c r="D103" s="2" t="n"/>
      <c r="G103" t="str">
        <f>IF(E103="","",E103-N(F103))</f>
        <v/>
      </c>
    </row>
    <row r="104">
      <c r="C104" s="2" t="n"/>
      <c r="D104" s="2" t="n"/>
      <c r="G104" t="str">
        <f>IF(E104="","",E104-N(F104))</f>
        <v/>
      </c>
    </row>
    <row r="105">
      <c r="C105" s="2" t="n"/>
      <c r="D105" s="2" t="n"/>
      <c r="G105" t="str">
        <f>IF(E105="","",E105-N(F105))</f>
        <v/>
      </c>
    </row>
    <row r="106">
      <c r="C106" s="2" t="n"/>
      <c r="D106" s="2" t="n"/>
      <c r="G106" t="str">
        <f>IF(E106="","",E106-N(F106))</f>
        <v/>
      </c>
    </row>
    <row r="107">
      <c r="C107" s="2" t="n"/>
      <c r="D107" s="2" t="n"/>
      <c r="G107" t="str">
        <f>IF(E107="","",E107-N(F107))</f>
        <v/>
      </c>
    </row>
    <row r="108">
      <c r="C108" s="2" t="n"/>
      <c r="D108" s="2" t="n"/>
      <c r="G108" t="str">
        <f>IF(E108="","",E108-N(F108))</f>
        <v/>
      </c>
    </row>
    <row r="109">
      <c r="C109" s="2" t="n"/>
      <c r="D109" s="2" t="n"/>
      <c r="G109" t="str">
        <f>IF(E109="","",E109-N(F109))</f>
        <v/>
      </c>
    </row>
    <row r="110">
      <c r="C110" s="2" t="n"/>
      <c r="D110" s="2" t="n"/>
      <c r="G110" t="str">
        <f>IF(E110="","",E110-N(F110))</f>
        <v/>
      </c>
    </row>
    <row r="111">
      <c r="C111" s="2" t="n"/>
      <c r="D111" s="2" t="n"/>
      <c r="G111" t="str">
        <f>IF(E111="","",E111-N(F111))</f>
        <v/>
      </c>
    </row>
    <row r="112">
      <c r="C112" s="2" t="n"/>
      <c r="D112" s="2" t="n"/>
      <c r="G112" t="str">
        <f>IF(E112="","",E112-N(F112))</f>
        <v/>
      </c>
    </row>
    <row r="113">
      <c r="C113" s="2" t="n"/>
      <c r="D113" s="2" t="n"/>
      <c r="G113" t="str">
        <f>IF(E113="","",E113-N(F113))</f>
        <v/>
      </c>
    </row>
    <row r="114">
      <c r="C114" s="2" t="n"/>
      <c r="D114" s="2" t="n"/>
      <c r="G114" t="str">
        <f>IF(E114="","",E114-N(F114))</f>
        <v/>
      </c>
    </row>
    <row r="115">
      <c r="C115" s="2" t="n"/>
      <c r="D115" s="2" t="n"/>
      <c r="G115" t="str">
        <f>IF(E115="","",E115-N(F115))</f>
        <v/>
      </c>
    </row>
    <row r="116">
      <c r="C116" s="2" t="n"/>
      <c r="D116" s="2" t="n"/>
      <c r="G116" t="str">
        <f>IF(E116="","",E116-N(F116))</f>
        <v/>
      </c>
    </row>
    <row r="117">
      <c r="C117" s="2" t="n"/>
      <c r="D117" s="2" t="n"/>
      <c r="G117" t="str">
        <f>IF(E117="","",E117-N(F117))</f>
        <v/>
      </c>
    </row>
    <row r="118">
      <c r="C118" s="2" t="n"/>
      <c r="D118" s="2" t="n"/>
      <c r="G118" t="str">
        <f>IF(E118="","",E118-N(F118))</f>
        <v/>
      </c>
    </row>
    <row r="119">
      <c r="C119" s="2" t="n"/>
      <c r="D119" s="2" t="n"/>
      <c r="G119" t="str">
        <f>IF(E119="","",E119-N(F119))</f>
        <v/>
      </c>
    </row>
    <row r="120">
      <c r="C120" s="2" t="n"/>
      <c r="D120" s="2" t="n"/>
      <c r="G120" t="str">
        <f>IF(E120="","",E120-N(F120))</f>
        <v/>
      </c>
    </row>
    <row r="121">
      <c r="C121" s="2" t="n"/>
      <c r="D121" s="2" t="n"/>
      <c r="G121" t="str">
        <f>IF(E121="","",E121-N(F121))</f>
        <v/>
      </c>
    </row>
    <row r="122">
      <c r="C122" s="2" t="n"/>
      <c r="D122" s="2" t="n"/>
      <c r="G122" t="str">
        <f>IF(E122="","",E122-N(F122))</f>
        <v/>
      </c>
    </row>
    <row r="123">
      <c r="C123" s="2" t="n"/>
      <c r="D123" s="2" t="n"/>
      <c r="G123" t="str">
        <f>IF(E123="","",E123-N(F123))</f>
        <v/>
      </c>
    </row>
    <row r="124">
      <c r="C124" s="2" t="n"/>
      <c r="D124" s="2" t="n"/>
      <c r="G124" t="str">
        <f>IF(E124="","",E124-N(F124))</f>
        <v/>
      </c>
    </row>
    <row r="125">
      <c r="C125" s="2" t="n"/>
      <c r="D125" s="2" t="n"/>
      <c r="G125" t="str">
        <f>IF(E125="","",E125-N(F125))</f>
        <v/>
      </c>
    </row>
    <row r="126">
      <c r="C126" s="2" t="n"/>
      <c r="D126" s="2" t="n"/>
      <c r="G126" t="str">
        <f>IF(E126="","",E126-N(F126))</f>
        <v/>
      </c>
    </row>
    <row r="127">
      <c r="C127" s="2" t="n"/>
      <c r="D127" s="2" t="n"/>
      <c r="G127" t="str">
        <f>IF(E127="","",E127-N(F127))</f>
        <v/>
      </c>
    </row>
    <row r="128">
      <c r="C128" s="2" t="n"/>
      <c r="D128" s="2" t="n"/>
      <c r="G128" t="str">
        <f>IF(E128="","",E128-N(F128))</f>
        <v/>
      </c>
    </row>
    <row r="129">
      <c r="C129" s="2" t="n"/>
      <c r="D129" s="2" t="n"/>
      <c r="G129" t="str">
        <f>IF(E129="","",E129-N(F129))</f>
        <v/>
      </c>
    </row>
    <row r="130">
      <c r="C130" s="2" t="n"/>
      <c r="D130" s="2" t="n"/>
      <c r="G130" t="str">
        <f>IF(E130="","",E130-N(F130))</f>
        <v/>
      </c>
    </row>
    <row r="131">
      <c r="C131" s="2" t="n"/>
      <c r="D131" s="2" t="n"/>
      <c r="G131" t="str">
        <f>IF(E131="","",E131-N(F131))</f>
        <v/>
      </c>
    </row>
    <row r="132">
      <c r="C132" s="2" t="n"/>
      <c r="D132" s="2" t="n"/>
      <c r="G132" t="str">
        <f>IF(E132="","",E132-N(F132))</f>
        <v/>
      </c>
    </row>
    <row r="133">
      <c r="C133" s="2" t="n"/>
      <c r="D133" s="2" t="n"/>
      <c r="G133" t="str">
        <f>IF(E133="","",E133-N(F133))</f>
        <v/>
      </c>
    </row>
    <row r="134">
      <c r="C134" s="2" t="n"/>
      <c r="D134" s="2" t="n"/>
      <c r="G134" t="str">
        <f>IF(E134="","",E134-N(F134))</f>
        <v/>
      </c>
    </row>
    <row r="135">
      <c r="C135" s="2" t="n"/>
      <c r="D135" s="2" t="n"/>
      <c r="G135" t="str">
        <f>IF(E135="","",E135-N(F135))</f>
        <v/>
      </c>
    </row>
    <row r="136">
      <c r="C136" s="2" t="n"/>
      <c r="D136" s="2" t="n"/>
      <c r="G136" t="str">
        <f>IF(E136="","",E136-N(F136))</f>
        <v/>
      </c>
    </row>
    <row r="137">
      <c r="C137" s="2" t="n"/>
      <c r="D137" s="2" t="n"/>
      <c r="G137" t="str">
        <f>IF(E137="","",E137-N(F137))</f>
        <v/>
      </c>
    </row>
    <row r="138">
      <c r="C138" s="2" t="n"/>
      <c r="D138" s="2" t="n"/>
      <c r="G138" t="str">
        <f>IF(E138="","",E138-N(F138))</f>
        <v/>
      </c>
    </row>
    <row r="139">
      <c r="C139" s="2" t="n"/>
      <c r="D139" s="2" t="n"/>
      <c r="G139" t="str">
        <f>IF(E139="","",E139-N(F139))</f>
        <v/>
      </c>
    </row>
    <row r="140">
      <c r="C140" s="2" t="n"/>
      <c r="D140" s="2" t="n"/>
      <c r="G140" t="str">
        <f>IF(E140="","",E140-N(F140))</f>
        <v/>
      </c>
    </row>
    <row r="141">
      <c r="C141" s="2" t="n"/>
      <c r="D141" s="2" t="n"/>
      <c r="G141" t="str">
        <f>IF(E141="","",E141-N(F141))</f>
        <v/>
      </c>
    </row>
    <row r="142">
      <c r="C142" s="2" t="n"/>
      <c r="D142" s="2" t="n"/>
      <c r="G142" t="str">
        <f>IF(E142="","",E142-N(F142))</f>
        <v/>
      </c>
    </row>
    <row r="143">
      <c r="C143" s="2" t="n"/>
      <c r="D143" s="2" t="n"/>
      <c r="G143" t="str">
        <f>IF(E143="","",E143-N(F143))</f>
        <v/>
      </c>
    </row>
    <row r="144">
      <c r="C144" s="2" t="n"/>
      <c r="D144" s="2" t="n"/>
      <c r="G144" t="str">
        <f>IF(E144="","",E144-N(F144))</f>
        <v/>
      </c>
    </row>
    <row r="145">
      <c r="C145" s="2" t="n"/>
      <c r="D145" s="2" t="n"/>
      <c r="G145" t="str">
        <f>IF(E145="","",E145-N(F145))</f>
        <v/>
      </c>
    </row>
    <row r="146">
      <c r="C146" s="2" t="n"/>
      <c r="D146" s="2" t="n"/>
      <c r="G146" t="str">
        <f>IF(E146="","",E146-N(F146))</f>
        <v/>
      </c>
    </row>
    <row r="147">
      <c r="C147" s="2" t="n"/>
      <c r="D147" s="2" t="n"/>
      <c r="G147" t="str">
        <f>IF(E147="","",E147-N(F147))</f>
        <v/>
      </c>
    </row>
    <row r="148">
      <c r="C148" s="2" t="n"/>
      <c r="D148" s="2" t="n"/>
      <c r="G148" t="str">
        <f>IF(E148="","",E148-N(F148))</f>
        <v/>
      </c>
    </row>
    <row r="149">
      <c r="C149" s="2" t="n"/>
      <c r="D149" s="2" t="n"/>
      <c r="G149" t="str">
        <f>IF(E149="","",E149-N(F149))</f>
        <v/>
      </c>
    </row>
    <row r="150">
      <c r="C150" s="2" t="n"/>
      <c r="D150" s="2" t="n"/>
      <c r="G150" t="str">
        <f>IF(E150="","",E150-N(F150))</f>
        <v/>
      </c>
    </row>
    <row r="151">
      <c r="C151" s="2" t="n"/>
      <c r="D151" s="2" t="n"/>
      <c r="G151" t="str">
        <f>IF(E151="","",E151-N(F151))</f>
        <v/>
      </c>
    </row>
    <row r="152">
      <c r="C152" s="2" t="n"/>
      <c r="D152" s="2" t="n"/>
      <c r="G152" t="str">
        <f>IF(E152="","",E152-N(F152))</f>
        <v/>
      </c>
    </row>
    <row r="153">
      <c r="C153" s="2" t="n"/>
      <c r="D153" s="2" t="n"/>
      <c r="G153" t="str">
        <f>IF(E153="","",E153-N(F153))</f>
        <v/>
      </c>
    </row>
    <row r="154">
      <c r="C154" s="2" t="n"/>
      <c r="D154" s="2" t="n"/>
      <c r="G154" t="str">
        <f>IF(E154="","",E154-N(F154))</f>
        <v/>
      </c>
    </row>
    <row r="155">
      <c r="C155" s="2" t="n"/>
      <c r="D155" s="2" t="n"/>
      <c r="G155" t="str">
        <f>IF(E155="","",E155-N(F155))</f>
        <v/>
      </c>
    </row>
    <row r="156">
      <c r="C156" s="2" t="n"/>
      <c r="D156" s="2" t="n"/>
      <c r="G156" t="str">
        <f>IF(E156="","",E156-N(F156))</f>
        <v/>
      </c>
    </row>
    <row r="157">
      <c r="C157" s="2" t="n"/>
      <c r="D157" s="2" t="n"/>
      <c r="G157" t="str">
        <f>IF(E157="","",E157-N(F157))</f>
        <v/>
      </c>
    </row>
    <row r="158">
      <c r="C158" s="2" t="n"/>
      <c r="D158" s="2" t="n"/>
      <c r="G158" t="str">
        <f>IF(E158="","",E158-N(F158))</f>
        <v/>
      </c>
    </row>
    <row r="159">
      <c r="C159" s="2" t="n"/>
      <c r="D159" s="2" t="n"/>
      <c r="G159" t="str">
        <f>IF(E159="","",E159-N(F159))</f>
        <v/>
      </c>
    </row>
    <row r="160">
      <c r="C160" s="2" t="n"/>
      <c r="D160" s="2" t="n"/>
      <c r="G160" t="str">
        <f>IF(E160="","",E160-N(F160))</f>
        <v/>
      </c>
    </row>
    <row r="161">
      <c r="C161" s="2" t="n"/>
      <c r="D161" s="2" t="n"/>
      <c r="G161" t="str">
        <f>IF(E161="","",E161-N(F161))</f>
        <v/>
      </c>
    </row>
    <row r="162">
      <c r="C162" s="2" t="n"/>
      <c r="D162" s="2" t="n"/>
      <c r="G162" t="str">
        <f>IF(E162="","",E162-N(F162))</f>
        <v/>
      </c>
    </row>
    <row r="163">
      <c r="C163" s="2" t="n"/>
      <c r="D163" s="2" t="n"/>
      <c r="G163" t="str">
        <f>IF(E163="","",E163-N(F163))</f>
        <v/>
      </c>
    </row>
    <row r="164">
      <c r="C164" s="2" t="n"/>
      <c r="D164" s="2" t="n"/>
      <c r="G164" t="str">
        <f>IF(E164="","",E164-N(F164))</f>
        <v/>
      </c>
    </row>
    <row r="165">
      <c r="C165" s="2" t="n"/>
      <c r="D165" s="2" t="n"/>
      <c r="G165" t="str">
        <f>IF(E165="","",E165-N(F165))</f>
        <v/>
      </c>
    </row>
    <row r="166">
      <c r="C166" s="2" t="n"/>
      <c r="D166" s="2" t="n"/>
      <c r="G166" t="str">
        <f>IF(E166="","",E166-N(F166))</f>
        <v/>
      </c>
    </row>
    <row r="167">
      <c r="C167" s="2" t="n"/>
      <c r="D167" s="2" t="n"/>
      <c r="G167" t="str">
        <f>IF(E167="","",E167-N(F167))</f>
        <v/>
      </c>
    </row>
    <row r="168">
      <c r="C168" s="2" t="n"/>
      <c r="D168" s="2" t="n"/>
      <c r="G168" t="str">
        <f>IF(E168="","",E168-N(F168))</f>
        <v/>
      </c>
    </row>
    <row r="169">
      <c r="C169" s="2" t="n"/>
      <c r="D169" s="2" t="n"/>
      <c r="G169" t="str">
        <f>IF(E169="","",E169-N(F169))</f>
        <v/>
      </c>
    </row>
    <row r="170">
      <c r="C170" s="2" t="n"/>
      <c r="D170" s="2" t="n"/>
      <c r="G170" t="str">
        <f>IF(E170="","",E170-N(F170))</f>
        <v/>
      </c>
    </row>
    <row r="171">
      <c r="C171" s="2" t="n"/>
      <c r="D171" s="2" t="n"/>
      <c r="G171" t="str">
        <f>IF(E171="","",E171-N(F171))</f>
        <v/>
      </c>
    </row>
    <row r="172">
      <c r="C172" s="2" t="n"/>
      <c r="D172" s="2" t="n"/>
      <c r="G172" t="str">
        <f>IF(E172="","",E172-N(F172))</f>
        <v/>
      </c>
    </row>
    <row r="173">
      <c r="C173" s="2" t="n"/>
      <c r="D173" s="2" t="n"/>
      <c r="G173" t="str">
        <f>IF(E173="","",E173-N(F173))</f>
        <v/>
      </c>
    </row>
    <row r="174">
      <c r="C174" s="2" t="n"/>
      <c r="D174" s="2" t="n"/>
      <c r="G174" t="str">
        <f>IF(E174="","",E174-N(F174))</f>
        <v/>
      </c>
    </row>
    <row r="175">
      <c r="C175" s="2" t="n"/>
      <c r="D175" s="2" t="n"/>
      <c r="G175" t="str">
        <f>IF(E175="","",E175-N(F175))</f>
        <v/>
      </c>
    </row>
    <row r="176">
      <c r="C176" s="2" t="n"/>
      <c r="D176" s="2" t="n"/>
      <c r="G176" t="str">
        <f>IF(E176="","",E176-N(F176))</f>
        <v/>
      </c>
    </row>
    <row r="177">
      <c r="C177" s="2" t="n"/>
      <c r="D177" s="2" t="n"/>
      <c r="G177" t="str">
        <f>IF(E177="","",E177-N(F177))</f>
        <v/>
      </c>
    </row>
    <row r="178">
      <c r="C178" s="2" t="n"/>
      <c r="D178" s="2" t="n"/>
      <c r="G178" t="str">
        <f>IF(E178="","",E178-N(F178))</f>
        <v/>
      </c>
    </row>
    <row r="179">
      <c r="C179" s="2" t="n"/>
      <c r="D179" s="2" t="n"/>
      <c r="G179" t="str">
        <f>IF(E179="","",E179-N(F179))</f>
        <v/>
      </c>
    </row>
    <row r="180">
      <c r="C180" s="2" t="n"/>
      <c r="D180" s="2" t="n"/>
      <c r="G180" t="str">
        <f>IF(E180="","",E180-N(F180))</f>
        <v/>
      </c>
    </row>
    <row r="181">
      <c r="C181" s="2" t="n"/>
      <c r="D181" s="2" t="n"/>
      <c r="G181" t="str">
        <f>IF(E181="","",E181-N(F181))</f>
        <v/>
      </c>
    </row>
    <row r="182">
      <c r="C182" s="2" t="n"/>
      <c r="D182" s="2" t="n"/>
      <c r="G182" t="str">
        <f>IF(E182="","",E182-N(F182))</f>
        <v/>
      </c>
    </row>
    <row r="183">
      <c r="C183" s="2" t="n"/>
      <c r="D183" s="2" t="n"/>
      <c r="G183" t="str">
        <f>IF(E183="","",E183-N(F183))</f>
        <v/>
      </c>
    </row>
    <row r="184">
      <c r="C184" s="2" t="n"/>
      <c r="D184" s="2" t="n"/>
      <c r="G184" t="str">
        <f>IF(E184="","",E184-N(F184))</f>
        <v/>
      </c>
    </row>
    <row r="185">
      <c r="C185" s="2" t="n"/>
      <c r="D185" s="2" t="n"/>
      <c r="G185" t="str">
        <f>IF(E185="","",E185-N(F185))</f>
        <v/>
      </c>
    </row>
    <row r="186">
      <c r="C186" s="2" t="n"/>
      <c r="D186" s="2" t="n"/>
      <c r="G186" t="str">
        <f>IF(E186="","",E186-N(F186))</f>
        <v/>
      </c>
    </row>
    <row r="187">
      <c r="C187" s="2" t="n"/>
      <c r="D187" s="2" t="n"/>
      <c r="G187" t="str">
        <f>IF(E187="","",E187-N(F187))</f>
        <v/>
      </c>
    </row>
    <row r="188">
      <c r="C188" s="2" t="n"/>
      <c r="D188" s="2" t="n"/>
      <c r="G188" t="str">
        <f>IF(E188="","",E188-N(F188))</f>
        <v/>
      </c>
    </row>
    <row r="189">
      <c r="C189" s="2" t="n"/>
      <c r="D189" s="2" t="n"/>
      <c r="G189" t="str">
        <f>IF(E189="","",E189-N(F189))</f>
        <v/>
      </c>
    </row>
    <row r="190">
      <c r="C190" s="2" t="n"/>
      <c r="D190" s="2" t="n"/>
      <c r="G190" t="str">
        <f>IF(E190="","",E190-N(F190))</f>
        <v/>
      </c>
    </row>
    <row r="191">
      <c r="C191" s="2" t="n"/>
      <c r="D191" s="2" t="n"/>
      <c r="G191" t="str">
        <f>IF(E191="","",E191-N(F191))</f>
        <v/>
      </c>
    </row>
    <row r="192">
      <c r="C192" s="2" t="n"/>
      <c r="D192" s="2" t="n"/>
      <c r="G192" t="str">
        <f>IF(E192="","",E192-N(F192))</f>
        <v/>
      </c>
    </row>
    <row r="193">
      <c r="C193" s="2" t="n"/>
      <c r="D193" s="2" t="n"/>
      <c r="G193" t="str">
        <f>IF(E193="","",E193-N(F193))</f>
        <v/>
      </c>
    </row>
    <row r="194">
      <c r="C194" s="2" t="n"/>
      <c r="D194" s="2" t="n"/>
      <c r="G194" t="str">
        <f>IF(E194="","",E194-N(F194))</f>
        <v/>
      </c>
    </row>
    <row r="195">
      <c r="C195" s="2" t="n"/>
      <c r="D195" s="2" t="n"/>
      <c r="G195" t="str">
        <f>IF(E195="","",E195-N(F195))</f>
        <v/>
      </c>
    </row>
    <row r="196">
      <c r="C196" s="2" t="n"/>
      <c r="D196" s="2" t="n"/>
      <c r="G196" t="str">
        <f>IF(E196="","",E196-N(F196))</f>
        <v/>
      </c>
    </row>
    <row r="197">
      <c r="C197" s="2" t="n"/>
      <c r="D197" s="2" t="n"/>
      <c r="G197" t="str">
        <f>IF(E197="","",E197-N(F197))</f>
        <v/>
      </c>
    </row>
    <row r="198">
      <c r="C198" s="2" t="n"/>
      <c r="D198" s="2" t="n"/>
      <c r="G198" t="str">
        <f>IF(E198="","",E198-N(F198))</f>
        <v/>
      </c>
    </row>
    <row r="199">
      <c r="C199" s="2" t="n"/>
      <c r="D199" s="2" t="n"/>
      <c r="G199" t="str">
        <f>IF(E199="","",E199-N(F199))</f>
        <v/>
      </c>
    </row>
    <row r="200">
      <c r="C200" s="2" t="n"/>
      <c r="D200" s="2" t="n"/>
      <c r="G200" t="str">
        <f>IF(E200="","",E200-N(F200))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4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Inventory spreadsheet examples</t>
        </is>
      </c>
    </row>
    <row r="2" ht="15" customHeight="1">
      <c r="A2" s="14" t="inlineStr">
        <is>
          <t>From the article: https://www.tarostack.com/articles/inventory-spreadsheet-examples</t>
        </is>
      </c>
    </row>
    <row r="3" ht="15" customHeight="1">
      <c r="A3" s="14" t="inlineStr"/>
    </row>
    <row r="4" ht="30" customHeight="1">
      <c r="A4" s="14" t="inlineStr">
        <is>
          <t>Seven small inventory spreadsheets, each on its own tab, filled in for one sample kitchen. Use the one that fits the job, or all seven; type over the examples.</t>
        </is>
      </c>
    </row>
    <row r="5" ht="15" customHeight="1">
      <c r="A5" s="14" t="inlineStr">
        <is>
          <t>1 Stock list: what's on hand against a reorder point, flagged Reorder or Make.</t>
        </is>
      </c>
    </row>
    <row r="6" ht="30" customHeight="1">
      <c r="A6" s="14" t="inlineStr">
        <is>
          <t>2 In and out log: every delivery, batch and loss as a line; the on-hand figures on the right add them up.</t>
        </is>
      </c>
    </row>
    <row r="7" ht="15" customHeight="1">
      <c r="A7" s="14" t="inlineStr">
        <is>
          <t>3 Count sheet: expected against counted, and what each difference is worth.</t>
        </is>
      </c>
    </row>
    <row r="8" ht="15" customHeight="1">
      <c r="A8" s="14" t="inlineStr">
        <is>
          <t>4 Lots and dates: one row per lot, days left from today, Expired and Use soon flagged.</t>
        </is>
      </c>
    </row>
    <row r="9" ht="15" customHeight="1">
      <c r="A9" s="14" t="inlineStr">
        <is>
          <t>5 Recipe cost: one batch's ingredients and packaging, and the cost per unit.</t>
        </is>
      </c>
    </row>
    <row r="10" ht="15" customHeight="1">
      <c r="A10" s="14" t="inlineStr">
        <is>
          <t>6 Reorder: reorder points from daily use, lead time and safety days, and days of cover.</t>
        </is>
      </c>
    </row>
    <row r="11" ht="15" customHeight="1">
      <c r="A11" s="14" t="inlineStr">
        <is>
          <t>7 Batches: what each batch made, sold and has left, and the lots it used.</t>
        </is>
      </c>
    </row>
    <row r="12" ht="15" customHeight="1">
      <c r="A12" s="14" t="inlineStr"/>
    </row>
    <row r="13" ht="15" customHeight="1">
      <c r="A13" s="14" t="inlineStr">
        <is>
          <t>Works in Excel (2010 and later), Google Sheets, LibreOffice and Numbers. No macros.</t>
        </is>
      </c>
    </row>
    <row r="14" ht="30" customHeight="1">
      <c r="A14" s="1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