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st counts" sheetId="1" state="visible" r:id="rId1"/>
    <sheet xmlns:r="http://schemas.openxmlformats.org/officeDocument/2006/relationships" name="Cut-off and cost" sheetId="2" state="visible" r:id="rId2"/>
    <sheet xmlns:r="http://schemas.openxmlformats.org/officeDocument/2006/relationships" name="Checklist" sheetId="3" state="visible" r:id="rId3"/>
    <sheet xmlns:r="http://schemas.openxmlformats.org/officeDocument/2006/relationships" name="Read me" sheetId="4" state="visible" r:id="rId4"/>
  </sheets>
  <definedNames>
    <definedName name="_xlnm.Print_Titles" localSheetId="0">'Test counts'!$1:$1</definedName>
    <definedName name="_xlnm.Print_Titles" localSheetId="1">'Cut-off and cost'!$1:$1</definedName>
    <definedName name="_xlnm.Print_Titles" localSheetId="2">'Checklist'!$1:$1</definedName>
  </definedNames>
  <calcPr calcId="124519" fullCalcOnLoad="1"/>
</workbook>
</file>

<file path=xl/styles.xml><?xml version="1.0" encoding="utf-8"?>
<styleSheet xmlns="http://schemas.openxmlformats.org/spreadsheetml/2006/main">
  <numFmts count="4">
    <numFmt numFmtId="164" formatCode="$#,##0.00"/>
    <numFmt numFmtId="165" formatCode="$#,##0.00;-$#,##0.00"/>
    <numFmt numFmtId="166" formatCode="yyyy-mm-dd"/>
    <numFmt numFmtId="167" formatCode="mmm d, yyyy"/>
  </numFmts>
  <fonts count="4">
    <font>
      <name val="Calibri"/>
      <family val="2"/>
      <color theme="1"/>
      <sz val="11"/>
      <scheme val="minor"/>
    </font>
    <font>
      <b val="1"/>
      <color rgb="00533787"/>
    </font>
    <font>
      <b val="1"/>
    </font>
    <font>
      <b val="1"/>
      <color rgb="00533787"/>
      <sz val="14"/>
    </font>
  </fonts>
  <fills count="4">
    <fill>
      <patternFill/>
    </fill>
    <fill>
      <patternFill patternType="gray125"/>
    </fill>
    <fill>
      <patternFill patternType="solid">
        <fgColor rgb="00ECE4F7"/>
      </patternFill>
    </fill>
    <fill>
      <patternFill patternType="solid">
        <fgColor rgb="00FFF7E0"/>
      </patternFill>
    </fill>
  </fills>
  <borders count="1">
    <border>
      <left/>
      <right/>
      <top/>
      <bottom/>
      <diagonal/>
    </border>
  </borders>
  <cellStyleXfs count="1">
    <xf numFmtId="0" fontId="0" fillId="0" borderId="0"/>
  </cellStyleXfs>
  <cellXfs count="11">
    <xf numFmtId="0" fontId="0" fillId="0" borderId="0" pivotButton="0" quotePrefix="0" xfId="0"/>
    <xf numFmtId="0" fontId="1" fillId="2" borderId="0" applyAlignment="1" pivotButton="0" quotePrefix="0" xfId="0">
      <alignment vertical="center" wrapText="1"/>
    </xf>
    <xf numFmtId="0" fontId="0" fillId="3" borderId="0" pivotButton="0" quotePrefix="0" xfId="0"/>
    <xf numFmtId="164" fontId="0" fillId="3" borderId="0" pivotButton="0" quotePrefix="0" xfId="0"/>
    <xf numFmtId="165" fontId="0" fillId="0" borderId="0" pivotButton="0" quotePrefix="0" xfId="0"/>
    <xf numFmtId="0" fontId="2" fillId="0" borderId="0" pivotButton="0" quotePrefix="0" xfId="0"/>
    <xf numFmtId="9" fontId="2" fillId="0" borderId="0" pivotButton="0" quotePrefix="0" xfId="0"/>
    <xf numFmtId="165" fontId="2" fillId="0" borderId="0" pivotButton="0" quotePrefix="0" xfId="0"/>
    <xf numFmtId="167" fontId="0" fillId="0" borderId="0" pivotButton="0" quotePrefix="0" xfId="0"/>
    <xf numFmtId="0" fontId="0" fillId="0" borderId="0" applyAlignment="1" pivotButton="0" quotePrefix="0" xfId="0">
      <alignment vertical="top" wrapText="1"/>
    </xf>
    <xf numFmtId="0" fontId="3" fillId="0" borderId="0" pivotButton="0" quotePrefix="0" xfId="0"/>
  </cellXfs>
  <cellStyles count="1">
    <cellStyle name="Normal" xfId="0" builtinId="0" hidden="0"/>
  </cellStyles>
  <dxfs count="1">
    <dxf>
      <fill>
        <patternFill patternType="solid">
          <bgColor rgb="00FFF3C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65"/>
  <sheetViews>
    <sheetView tabSelected="1" workbookViewId="0">
      <pane ySplit="1" topLeftCell="A2" activePane="bottomLeft" state="frozen"/>
      <selection pane="bottomLeft" activeCell="A1" sqref="A1"/>
    </sheetView>
  </sheetViews>
  <sheetFormatPr baseColWidth="8" defaultRowHeight="15"/>
  <cols>
    <col width="16" customWidth="1" min="1" max="1"/>
    <col width="16" customWidth="1" min="2" max="2"/>
    <col width="12" customWidth="1" min="3" max="3"/>
    <col width="12" customWidth="1" min="4" max="4"/>
    <col width="8" customWidth="1" min="5" max="5"/>
    <col width="8" customWidth="1" min="6" max="6"/>
    <col width="10" customWidth="1" min="7" max="7"/>
    <col width="9" customWidth="1" min="8" max="8"/>
    <col width="10" customWidth="1" min="9" max="9"/>
    <col width="9" customWidth="1" min="10" max="10"/>
  </cols>
  <sheetData>
    <row r="1">
      <c r="A1" s="1" t="inlineStr">
        <is>
          <t>Direction</t>
        </is>
      </c>
      <c r="B1" s="1" t="inlineStr">
        <is>
          <t>Item</t>
        </is>
      </c>
      <c r="C1" s="1" t="inlineStr">
        <is>
          <t>Lot</t>
        </is>
      </c>
      <c r="D1" s="1" t="inlineStr">
        <is>
          <t>Where</t>
        </is>
      </c>
      <c r="E1" s="1" t="inlineStr">
        <is>
          <t>Books</t>
        </is>
      </c>
      <c r="F1" s="1" t="inlineStr">
        <is>
          <t>Counted</t>
        </is>
      </c>
      <c r="G1" s="1" t="inlineStr">
        <is>
          <t>Difference</t>
        </is>
      </c>
      <c r="H1" s="1" t="inlineStr">
        <is>
          <t>Cost each</t>
        </is>
      </c>
      <c r="I1" s="1" t="inlineStr">
        <is>
          <t>Value</t>
        </is>
      </c>
      <c r="J1" s="1" t="inlineStr">
        <is>
          <t>Matches?</t>
        </is>
      </c>
    </row>
    <row r="2">
      <c r="A2" s="2" t="inlineStr">
        <is>
          <t>Books to shelf</t>
        </is>
      </c>
      <c r="B2" s="2" t="inlineStr">
        <is>
          <t>Taro chips</t>
        </is>
      </c>
      <c r="C2" s="2" t="inlineStr">
        <is>
          <t>TC-1028</t>
        </is>
      </c>
      <c r="D2" s="2" t="inlineStr">
        <is>
          <t>Shop</t>
        </is>
      </c>
      <c r="E2" s="2" t="n">
        <v>70</v>
      </c>
      <c r="F2" s="2" t="n">
        <v>70</v>
      </c>
      <c r="G2">
        <f>IF(OR(E2="",F2=""),"",F2-E2)</f>
        <v>0</v>
      </c>
      <c r="H2" s="3" t="n">
        <v>1.95</v>
      </c>
      <c r="I2" s="4">
        <f>IF(OR(G2="",H2=""),"",ROUND(G2*H2,2))</f>
        <v>0</v>
      </c>
      <c r="J2" t="str">
        <f>IF(G2="","",IF(G2=0,"Yes","No"))</f>
        <v>Yes</v>
      </c>
    </row>
    <row r="3">
      <c r="A3" s="2" t="inlineStr">
        <is>
          <t>Books to shelf</t>
        </is>
      </c>
      <c r="B3" s="2" t="inlineStr">
        <is>
          <t>Kūlolo</t>
        </is>
      </c>
      <c r="C3" s="2" t="inlineStr">
        <is>
          <t>KUL-1029-1</t>
        </is>
      </c>
      <c r="D3" s="2" t="inlineStr">
        <is>
          <t>Walk-in</t>
        </is>
      </c>
      <c r="E3" s="2" t="n">
        <v>36</v>
      </c>
      <c r="F3" s="2" t="n">
        <v>36</v>
      </c>
      <c r="G3">
        <f>IF(OR(E3="",F3=""),"",F3-E3)</f>
        <v>0</v>
      </c>
      <c r="H3" s="3" t="n">
        <v>2.19</v>
      </c>
      <c r="I3" s="4">
        <f>IF(OR(G3="",H3=""),"",ROUND(G3*H3,2))</f>
        <v>0</v>
      </c>
      <c r="J3" t="str">
        <f>IF(G3="","",IF(G3=0,"Yes","No"))</f>
        <v>Yes</v>
      </c>
    </row>
    <row r="4">
      <c r="A4" s="2" t="inlineStr">
        <is>
          <t>Books to shelf</t>
        </is>
      </c>
      <c r="B4" s="2" t="inlineStr">
        <is>
          <t>Coconut milk</t>
        </is>
      </c>
      <c r="C4" s="2" t="inlineStr">
        <is>
          <t>CM-2290</t>
        </is>
      </c>
      <c r="D4" s="2" t="inlineStr">
        <is>
          <t>Dry store</t>
        </is>
      </c>
      <c r="E4" s="2" t="n">
        <v>48</v>
      </c>
      <c r="F4" s="2" t="n">
        <v>48</v>
      </c>
      <c r="G4">
        <f>IF(OR(E4="",F4=""),"",F4-E4)</f>
        <v>0</v>
      </c>
      <c r="H4" s="3" t="n">
        <v>2.25</v>
      </c>
      <c r="I4" s="4">
        <f>IF(OR(G4="",H4=""),"",ROUND(G4*H4,2))</f>
        <v>0</v>
      </c>
      <c r="J4" t="str">
        <f>IF(G4="","",IF(G4=0,"Yes","No"))</f>
        <v>Yes</v>
      </c>
    </row>
    <row r="5">
      <c r="A5" s="2" t="inlineStr">
        <is>
          <t>Books to shelf</t>
        </is>
      </c>
      <c r="B5" s="2" t="inlineStr">
        <is>
          <t>Lilikoi purée</t>
        </is>
      </c>
      <c r="C5" s="2" t="inlineStr">
        <is>
          <t>LP-0920</t>
        </is>
      </c>
      <c r="D5" s="2" t="inlineStr">
        <is>
          <t>Chest freezer</t>
        </is>
      </c>
      <c r="E5" s="2" t="n">
        <v>30</v>
      </c>
      <c r="F5" s="2" t="n">
        <v>28</v>
      </c>
      <c r="G5">
        <f>IF(OR(E5="",F5=""),"",F5-E5)</f>
        <v>-2</v>
      </c>
      <c r="H5" s="3" t="n">
        <v>13</v>
      </c>
      <c r="I5" s="4">
        <f>IF(OR(G5="",H5=""),"",ROUND(G5*H5,2))</f>
        <v>-26</v>
      </c>
      <c r="J5" t="str">
        <f>IF(G5="","",IF(G5=0,"Yes","No"))</f>
        <v>No</v>
      </c>
    </row>
    <row r="6">
      <c r="A6" s="2" t="inlineStr">
        <is>
          <t>Books to shelf</t>
        </is>
      </c>
      <c r="B6" s="2" t="inlineStr">
        <is>
          <t>Trays</t>
        </is>
      </c>
      <c r="C6" s="2" t="inlineStr">
        <is>
          <t>-</t>
        </is>
      </c>
      <c r="D6" s="2" t="inlineStr">
        <is>
          <t>Packing</t>
        </is>
      </c>
      <c r="E6" s="2" t="n">
        <v>400</v>
      </c>
      <c r="F6" s="2" t="n">
        <v>400</v>
      </c>
      <c r="G6">
        <f>IF(OR(E6="",F6=""),"",F6-E6)</f>
        <v>0</v>
      </c>
      <c r="H6" s="3" t="n">
        <v>0.18</v>
      </c>
      <c r="I6" s="4">
        <f>IF(OR(G6="",H6=""),"",ROUND(G6*H6,2))</f>
        <v>0</v>
      </c>
      <c r="J6" t="str">
        <f>IF(G6="","",IF(G6=0,"Yes","No"))</f>
        <v>Yes</v>
      </c>
    </row>
    <row r="7">
      <c r="A7" s="2" t="inlineStr">
        <is>
          <t>Shelf to books</t>
        </is>
      </c>
      <c r="B7" s="2" t="inlineStr">
        <is>
          <t>Sea salt</t>
        </is>
      </c>
      <c r="C7" s="2" t="inlineStr">
        <is>
          <t>SS-1003</t>
        </is>
      </c>
      <c r="D7" s="2" t="inlineStr">
        <is>
          <t>Dry store</t>
        </is>
      </c>
      <c r="E7" s="2" t="n">
        <v>4</v>
      </c>
      <c r="F7" s="2" t="n">
        <v>4</v>
      </c>
      <c r="G7">
        <f>IF(OR(E7="",F7=""),"",F7-E7)</f>
        <v>0</v>
      </c>
      <c r="H7" s="3" t="n">
        <v>1.8</v>
      </c>
      <c r="I7" s="4">
        <f>IF(OR(G7="",H7=""),"",ROUND(G7*H7,2))</f>
        <v>0</v>
      </c>
      <c r="J7" t="str">
        <f>IF(G7="","",IF(G7=0,"Yes","No"))</f>
        <v>Yes</v>
      </c>
    </row>
    <row r="8">
      <c r="A8" s="2" t="inlineStr">
        <is>
          <t>Shelf to books</t>
        </is>
      </c>
      <c r="B8" s="2" t="inlineStr">
        <is>
          <t>Chip bags</t>
        </is>
      </c>
      <c r="C8" s="2" t="inlineStr">
        <is>
          <t>-</t>
        </is>
      </c>
      <c r="D8" s="2" t="inlineStr">
        <is>
          <t>Packing</t>
        </is>
      </c>
      <c r="E8" s="2" t="n">
        <v>1800</v>
      </c>
      <c r="F8" s="2" t="n">
        <v>1800</v>
      </c>
      <c r="G8">
        <f>IF(OR(E8="",F8=""),"",F8-E8)</f>
        <v>0</v>
      </c>
      <c r="H8" s="3" t="n">
        <v>0.18</v>
      </c>
      <c r="I8" s="4">
        <f>IF(OR(G8="",H8=""),"",ROUND(G8*H8,2))</f>
        <v>0</v>
      </c>
      <c r="J8" t="str">
        <f>IF(G8="","",IF(G8=0,"Yes","No"))</f>
        <v>Yes</v>
      </c>
    </row>
    <row r="9">
      <c r="A9" s="2" t="inlineStr">
        <is>
          <t>Shelf to books</t>
        </is>
      </c>
      <c r="B9" s="2" t="inlineStr">
        <is>
          <t>Butter</t>
        </is>
      </c>
      <c r="C9" s="2" t="inlineStr">
        <is>
          <t>BU-1015</t>
        </is>
      </c>
      <c r="D9" s="2" t="inlineStr">
        <is>
          <t>Upright</t>
        </is>
      </c>
      <c r="E9" s="2" t="n">
        <v>2</v>
      </c>
      <c r="F9" s="2" t="n">
        <v>2</v>
      </c>
      <c r="G9">
        <f>IF(OR(E9="",F9=""),"",F9-E9)</f>
        <v>0</v>
      </c>
      <c r="H9" s="3" t="n">
        <v>92</v>
      </c>
      <c r="I9" s="4">
        <f>IF(OR(G9="",H9=""),"",ROUND(G9*H9,2))</f>
        <v>0</v>
      </c>
      <c r="J9" t="str">
        <f>IF(G9="","",IF(G9=0,"Yes","No"))</f>
        <v>Yes</v>
      </c>
    </row>
    <row r="10">
      <c r="A10" s="2" t="inlineStr">
        <is>
          <t>Shelf to books</t>
        </is>
      </c>
      <c r="B10" s="2" t="inlineStr">
        <is>
          <t>Poi</t>
        </is>
      </c>
      <c r="C10" s="2" t="inlineStr">
        <is>
          <t>PO-1030</t>
        </is>
      </c>
      <c r="D10" s="2" t="inlineStr">
        <is>
          <t>Walk-in</t>
        </is>
      </c>
      <c r="E10" s="2" t="n">
        <v>0</v>
      </c>
      <c r="F10" s="2" t="n">
        <v>6</v>
      </c>
      <c r="G10">
        <f>IF(OR(E10="",F10=""),"",F10-E10)</f>
        <v>6</v>
      </c>
      <c r="H10" s="3" t="n">
        <v>3.1</v>
      </c>
      <c r="I10" s="4">
        <f>IF(OR(G10="",H10=""),"",ROUND(G10*H10,2))</f>
        <v>18.6</v>
      </c>
      <c r="J10" t="str">
        <f>IF(G10="","",IF(G10=0,"Yes","No"))</f>
        <v>No</v>
      </c>
    </row>
    <row r="11">
      <c r="A11" s="2" t="inlineStr">
        <is>
          <t>Shelf to books</t>
        </is>
      </c>
      <c r="B11" s="2" t="inlineStr">
        <is>
          <t>Labels</t>
        </is>
      </c>
      <c r="C11" s="2" t="inlineStr">
        <is>
          <t>-</t>
        </is>
      </c>
      <c r="D11" s="2" t="inlineStr">
        <is>
          <t>Packing</t>
        </is>
      </c>
      <c r="E11" s="2" t="n">
        <v>900</v>
      </c>
      <c r="F11" s="2" t="n">
        <v>900</v>
      </c>
      <c r="G11">
        <f>IF(OR(E11="",F11=""),"",F11-E11)</f>
        <v>0</v>
      </c>
      <c r="H11" s="3" t="n">
        <v>0.06</v>
      </c>
      <c r="I11" s="4">
        <f>IF(OR(G11="",H11=""),"",ROUND(G11*H11,2))</f>
        <v>0</v>
      </c>
      <c r="J11" t="str">
        <f>IF(G11="","",IF(G11=0,"Yes","No"))</f>
        <v>Yes</v>
      </c>
    </row>
    <row r="12">
      <c r="A12" s="2" t="n"/>
      <c r="B12" s="2" t="n"/>
      <c r="C12" s="2" t="n"/>
      <c r="D12" s="2" t="n"/>
      <c r="E12" s="2" t="n"/>
      <c r="F12" s="2" t="n"/>
      <c r="G12" t="str">
        <f>IF(OR(E12="",F12=""),"",F12-E12)</f>
        <v/>
      </c>
      <c r="H12" s="3" t="n"/>
      <c r="I12" s="4" t="str">
        <f>IF(OR(G12="",H12=""),"",ROUND(G12*H12,2))</f>
        <v/>
      </c>
      <c r="J12" t="str">
        <f>IF(G12="","",IF(G12=0,"Yes","No"))</f>
        <v/>
      </c>
    </row>
    <row r="13">
      <c r="A13" s="2" t="n"/>
      <c r="B13" s="2" t="n"/>
      <c r="C13" s="2" t="n"/>
      <c r="D13" s="2" t="n"/>
      <c r="E13" s="2" t="n"/>
      <c r="F13" s="2" t="n"/>
      <c r="G13" t="str">
        <f>IF(OR(E13="",F13=""),"",F13-E13)</f>
        <v/>
      </c>
      <c r="H13" s="3" t="n"/>
      <c r="I13" s="4" t="str">
        <f>IF(OR(G13="",H13=""),"",ROUND(G13*H13,2))</f>
        <v/>
      </c>
      <c r="J13" t="str">
        <f>IF(G13="","",IF(G13=0,"Yes","No"))</f>
        <v/>
      </c>
    </row>
    <row r="14">
      <c r="A14" s="2" t="n"/>
      <c r="B14" s="2" t="n"/>
      <c r="C14" s="2" t="n"/>
      <c r="D14" s="2" t="n"/>
      <c r="E14" s="2" t="n"/>
      <c r="F14" s="2" t="n"/>
      <c r="G14" t="str">
        <f>IF(OR(E14="",F14=""),"",F14-E14)</f>
        <v/>
      </c>
      <c r="H14" s="3" t="n"/>
      <c r="I14" s="4" t="str">
        <f>IF(OR(G14="",H14=""),"",ROUND(G14*H14,2))</f>
        <v/>
      </c>
      <c r="J14" t="str">
        <f>IF(G14="","",IF(G14=0,"Yes","No"))</f>
        <v/>
      </c>
    </row>
    <row r="15">
      <c r="A15" s="2" t="n"/>
      <c r="B15" s="2" t="n"/>
      <c r="C15" s="2" t="n"/>
      <c r="D15" s="2" t="n"/>
      <c r="E15" s="2" t="n"/>
      <c r="F15" s="2" t="n"/>
      <c r="G15" t="str">
        <f>IF(OR(E15="",F15=""),"",F15-E15)</f>
        <v/>
      </c>
      <c r="H15" s="3" t="n"/>
      <c r="I15" s="4" t="str">
        <f>IF(OR(G15="",H15=""),"",ROUND(G15*H15,2))</f>
        <v/>
      </c>
      <c r="J15" t="str">
        <f>IF(G15="","",IF(G15=0,"Yes","No"))</f>
        <v/>
      </c>
    </row>
    <row r="16">
      <c r="A16" s="2" t="n"/>
      <c r="B16" s="2" t="n"/>
      <c r="C16" s="2" t="n"/>
      <c r="D16" s="2" t="n"/>
      <c r="E16" s="2" t="n"/>
      <c r="F16" s="2" t="n"/>
      <c r="G16" t="str">
        <f>IF(OR(E16="",F16=""),"",F16-E16)</f>
        <v/>
      </c>
      <c r="H16" s="3" t="n"/>
      <c r="I16" s="4" t="str">
        <f>IF(OR(G16="",H16=""),"",ROUND(G16*H16,2))</f>
        <v/>
      </c>
      <c r="J16" t="str">
        <f>IF(G16="","",IF(G16=0,"Yes","No"))</f>
        <v/>
      </c>
    </row>
    <row r="17">
      <c r="A17" s="2" t="n"/>
      <c r="B17" s="2" t="n"/>
      <c r="C17" s="2" t="n"/>
      <c r="D17" s="2" t="n"/>
      <c r="E17" s="2" t="n"/>
      <c r="F17" s="2" t="n"/>
      <c r="G17" t="str">
        <f>IF(OR(E17="",F17=""),"",F17-E17)</f>
        <v/>
      </c>
      <c r="H17" s="3" t="n"/>
      <c r="I17" s="4" t="str">
        <f>IF(OR(G17="",H17=""),"",ROUND(G17*H17,2))</f>
        <v/>
      </c>
      <c r="J17" t="str">
        <f>IF(G17="","",IF(G17=0,"Yes","No"))</f>
        <v/>
      </c>
    </row>
    <row r="18">
      <c r="A18" s="2" t="n"/>
      <c r="B18" s="2" t="n"/>
      <c r="C18" s="2" t="n"/>
      <c r="D18" s="2" t="n"/>
      <c r="E18" s="2" t="n"/>
      <c r="F18" s="2" t="n"/>
      <c r="G18" t="str">
        <f>IF(OR(E18="",F18=""),"",F18-E18)</f>
        <v/>
      </c>
      <c r="H18" s="3" t="n"/>
      <c r="I18" s="4" t="str">
        <f>IF(OR(G18="",H18=""),"",ROUND(G18*H18,2))</f>
        <v/>
      </c>
      <c r="J18" t="str">
        <f>IF(G18="","",IF(G18=0,"Yes","No"))</f>
        <v/>
      </c>
    </row>
    <row r="19">
      <c r="A19" s="2" t="n"/>
      <c r="B19" s="2" t="n"/>
      <c r="C19" s="2" t="n"/>
      <c r="D19" s="2" t="n"/>
      <c r="E19" s="2" t="n"/>
      <c r="F19" s="2" t="n"/>
      <c r="G19" t="str">
        <f>IF(OR(E19="",F19=""),"",F19-E19)</f>
        <v/>
      </c>
      <c r="H19" s="3" t="n"/>
      <c r="I19" s="4" t="str">
        <f>IF(OR(G19="",H19=""),"",ROUND(G19*H19,2))</f>
        <v/>
      </c>
      <c r="J19" t="str">
        <f>IF(G19="","",IF(G19=0,"Yes","No"))</f>
        <v/>
      </c>
    </row>
    <row r="20">
      <c r="A20" s="2" t="n"/>
      <c r="B20" s="2" t="n"/>
      <c r="C20" s="2" t="n"/>
      <c r="D20" s="2" t="n"/>
      <c r="E20" s="2" t="n"/>
      <c r="F20" s="2" t="n"/>
      <c r="G20" t="str">
        <f>IF(OR(E20="",F20=""),"",F20-E20)</f>
        <v/>
      </c>
      <c r="H20" s="3" t="n"/>
      <c r="I20" s="4" t="str">
        <f>IF(OR(G20="",H20=""),"",ROUND(G20*H20,2))</f>
        <v/>
      </c>
      <c r="J20" t="str">
        <f>IF(G20="","",IF(G20=0,"Yes","No"))</f>
        <v/>
      </c>
    </row>
    <row r="21">
      <c r="A21" s="2" t="n"/>
      <c r="B21" s="2" t="n"/>
      <c r="C21" s="2" t="n"/>
      <c r="D21" s="2" t="n"/>
      <c r="E21" s="2" t="n"/>
      <c r="F21" s="2" t="n"/>
      <c r="G21" t="str">
        <f>IF(OR(E21="",F21=""),"",F21-E21)</f>
        <v/>
      </c>
      <c r="H21" s="3" t="n"/>
      <c r="I21" s="4" t="str">
        <f>IF(OR(G21="",H21=""),"",ROUND(G21*H21,2))</f>
        <v/>
      </c>
      <c r="J21" t="str">
        <f>IF(G21="","",IF(G21=0,"Yes","No"))</f>
        <v/>
      </c>
    </row>
    <row r="22">
      <c r="A22" s="2" t="n"/>
      <c r="B22" s="2" t="n"/>
      <c r="C22" s="2" t="n"/>
      <c r="D22" s="2" t="n"/>
      <c r="E22" s="2" t="n"/>
      <c r="F22" s="2" t="n"/>
      <c r="G22" t="str">
        <f>IF(OR(E22="",F22=""),"",F22-E22)</f>
        <v/>
      </c>
      <c r="H22" s="3" t="n"/>
      <c r="I22" s="4" t="str">
        <f>IF(OR(G22="",H22=""),"",ROUND(G22*H22,2))</f>
        <v/>
      </c>
      <c r="J22" t="str">
        <f>IF(G22="","",IF(G22=0,"Yes","No"))</f>
        <v/>
      </c>
    </row>
    <row r="23">
      <c r="A23" s="2" t="n"/>
      <c r="B23" s="2" t="n"/>
      <c r="C23" s="2" t="n"/>
      <c r="D23" s="2" t="n"/>
      <c r="E23" s="2" t="n"/>
      <c r="F23" s="2" t="n"/>
      <c r="G23" t="str">
        <f>IF(OR(E23="",F23=""),"",F23-E23)</f>
        <v/>
      </c>
      <c r="H23" s="3" t="n"/>
      <c r="I23" s="4" t="str">
        <f>IF(OR(G23="",H23=""),"",ROUND(G23*H23,2))</f>
        <v/>
      </c>
      <c r="J23" t="str">
        <f>IF(G23="","",IF(G23=0,"Yes","No"))</f>
        <v/>
      </c>
    </row>
    <row r="24">
      <c r="A24" s="2" t="n"/>
      <c r="B24" s="2" t="n"/>
      <c r="C24" s="2" t="n"/>
      <c r="D24" s="2" t="n"/>
      <c r="E24" s="2" t="n"/>
      <c r="F24" s="2" t="n"/>
      <c r="G24" t="str">
        <f>IF(OR(E24="",F24=""),"",F24-E24)</f>
        <v/>
      </c>
      <c r="H24" s="3" t="n"/>
      <c r="I24" s="4" t="str">
        <f>IF(OR(G24="",H24=""),"",ROUND(G24*H24,2))</f>
        <v/>
      </c>
      <c r="J24" t="str">
        <f>IF(G24="","",IF(G24=0,"Yes","No"))</f>
        <v/>
      </c>
    </row>
    <row r="25">
      <c r="A25" s="2" t="n"/>
      <c r="B25" s="2" t="n"/>
      <c r="C25" s="2" t="n"/>
      <c r="D25" s="2" t="n"/>
      <c r="E25" s="2" t="n"/>
      <c r="F25" s="2" t="n"/>
      <c r="G25" t="str">
        <f>IF(OR(E25="",F25=""),"",F25-E25)</f>
        <v/>
      </c>
      <c r="H25" s="3" t="n"/>
      <c r="I25" s="4" t="str">
        <f>IF(OR(G25="",H25=""),"",ROUND(G25*H25,2))</f>
        <v/>
      </c>
      <c r="J25" t="str">
        <f>IF(G25="","",IF(G25=0,"Yes","No"))</f>
        <v/>
      </c>
    </row>
    <row r="26">
      <c r="A26" s="2" t="n"/>
      <c r="B26" s="2" t="n"/>
      <c r="C26" s="2" t="n"/>
      <c r="D26" s="2" t="n"/>
      <c r="E26" s="2" t="n"/>
      <c r="F26" s="2" t="n"/>
      <c r="G26" t="str">
        <f>IF(OR(E26="",F26=""),"",F26-E26)</f>
        <v/>
      </c>
      <c r="H26" s="3" t="n"/>
      <c r="I26" s="4" t="str">
        <f>IF(OR(G26="",H26=""),"",ROUND(G26*H26,2))</f>
        <v/>
      </c>
      <c r="J26" t="str">
        <f>IF(G26="","",IF(G26=0,"Yes","No"))</f>
        <v/>
      </c>
    </row>
    <row r="27">
      <c r="A27" s="2" t="n"/>
      <c r="B27" s="2" t="n"/>
      <c r="C27" s="2" t="n"/>
      <c r="D27" s="2" t="n"/>
      <c r="E27" s="2" t="n"/>
      <c r="F27" s="2" t="n"/>
      <c r="G27" t="str">
        <f>IF(OR(E27="",F27=""),"",F27-E27)</f>
        <v/>
      </c>
      <c r="H27" s="3" t="n"/>
      <c r="I27" s="4" t="str">
        <f>IF(OR(G27="",H27=""),"",ROUND(G27*H27,2))</f>
        <v/>
      </c>
      <c r="J27" t="str">
        <f>IF(G27="","",IF(G27=0,"Yes","No"))</f>
        <v/>
      </c>
    </row>
    <row r="28">
      <c r="A28" s="2" t="n"/>
      <c r="B28" s="2" t="n"/>
      <c r="C28" s="2" t="n"/>
      <c r="D28" s="2" t="n"/>
      <c r="E28" s="2" t="n"/>
      <c r="F28" s="2" t="n"/>
      <c r="G28" t="str">
        <f>IF(OR(E28="",F28=""),"",F28-E28)</f>
        <v/>
      </c>
      <c r="H28" s="3" t="n"/>
      <c r="I28" s="4" t="str">
        <f>IF(OR(G28="",H28=""),"",ROUND(G28*H28,2))</f>
        <v/>
      </c>
      <c r="J28" t="str">
        <f>IF(G28="","",IF(G28=0,"Yes","No"))</f>
        <v/>
      </c>
    </row>
    <row r="29">
      <c r="A29" s="2" t="n"/>
      <c r="B29" s="2" t="n"/>
      <c r="C29" s="2" t="n"/>
      <c r="D29" s="2" t="n"/>
      <c r="E29" s="2" t="n"/>
      <c r="F29" s="2" t="n"/>
      <c r="G29" t="str">
        <f>IF(OR(E29="",F29=""),"",F29-E29)</f>
        <v/>
      </c>
      <c r="H29" s="3" t="n"/>
      <c r="I29" s="4" t="str">
        <f>IF(OR(G29="",H29=""),"",ROUND(G29*H29,2))</f>
        <v/>
      </c>
      <c r="J29" t="str">
        <f>IF(G29="","",IF(G29=0,"Yes","No"))</f>
        <v/>
      </c>
    </row>
    <row r="30">
      <c r="A30" s="2" t="n"/>
      <c r="B30" s="2" t="n"/>
      <c r="C30" s="2" t="n"/>
      <c r="D30" s="2" t="n"/>
      <c r="E30" s="2" t="n"/>
      <c r="F30" s="2" t="n"/>
      <c r="G30" t="str">
        <f>IF(OR(E30="",F30=""),"",F30-E30)</f>
        <v/>
      </c>
      <c r="H30" s="3" t="n"/>
      <c r="I30" s="4" t="str">
        <f>IF(OR(G30="",H30=""),"",ROUND(G30*H30,2))</f>
        <v/>
      </c>
      <c r="J30" t="str">
        <f>IF(G30="","",IF(G30=0,"Yes","No"))</f>
        <v/>
      </c>
    </row>
    <row r="31">
      <c r="A31" s="2" t="n"/>
      <c r="B31" s="2" t="n"/>
      <c r="C31" s="2" t="n"/>
      <c r="D31" s="2" t="n"/>
      <c r="E31" s="2" t="n"/>
      <c r="F31" s="2" t="n"/>
      <c r="G31" t="str">
        <f>IF(OR(E31="",F31=""),"",F31-E31)</f>
        <v/>
      </c>
      <c r="H31" s="3" t="n"/>
      <c r="I31" s="4" t="str">
        <f>IF(OR(G31="",H31=""),"",ROUND(G31*H31,2))</f>
        <v/>
      </c>
      <c r="J31" t="str">
        <f>IF(G31="","",IF(G31=0,"Yes","No"))</f>
        <v/>
      </c>
    </row>
    <row r="32">
      <c r="A32" s="2" t="n"/>
      <c r="B32" s="2" t="n"/>
      <c r="C32" s="2" t="n"/>
      <c r="D32" s="2" t="n"/>
      <c r="E32" s="2" t="n"/>
      <c r="F32" s="2" t="n"/>
      <c r="G32" t="str">
        <f>IF(OR(E32="",F32=""),"",F32-E32)</f>
        <v/>
      </c>
      <c r="H32" s="3" t="n"/>
      <c r="I32" s="4" t="str">
        <f>IF(OR(G32="",H32=""),"",ROUND(G32*H32,2))</f>
        <v/>
      </c>
      <c r="J32" t="str">
        <f>IF(G32="","",IF(G32=0,"Yes","No"))</f>
        <v/>
      </c>
    </row>
    <row r="33">
      <c r="A33" s="2" t="n"/>
      <c r="B33" s="2" t="n"/>
      <c r="C33" s="2" t="n"/>
      <c r="D33" s="2" t="n"/>
      <c r="E33" s="2" t="n"/>
      <c r="F33" s="2" t="n"/>
      <c r="G33" t="str">
        <f>IF(OR(E33="",F33=""),"",F33-E33)</f>
        <v/>
      </c>
      <c r="H33" s="3" t="n"/>
      <c r="I33" s="4" t="str">
        <f>IF(OR(G33="",H33=""),"",ROUND(G33*H33,2))</f>
        <v/>
      </c>
      <c r="J33" t="str">
        <f>IF(G33="","",IF(G33=0,"Yes","No"))</f>
        <v/>
      </c>
    </row>
    <row r="34">
      <c r="A34" s="2" t="n"/>
      <c r="B34" s="2" t="n"/>
      <c r="C34" s="2" t="n"/>
      <c r="D34" s="2" t="n"/>
      <c r="E34" s="2" t="n"/>
      <c r="F34" s="2" t="n"/>
      <c r="G34" t="str">
        <f>IF(OR(E34="",F34=""),"",F34-E34)</f>
        <v/>
      </c>
      <c r="H34" s="3" t="n"/>
      <c r="I34" s="4" t="str">
        <f>IF(OR(G34="",H34=""),"",ROUND(G34*H34,2))</f>
        <v/>
      </c>
      <c r="J34" t="str">
        <f>IF(G34="","",IF(G34=0,"Yes","No"))</f>
        <v/>
      </c>
    </row>
    <row r="35">
      <c r="A35" s="2" t="n"/>
      <c r="B35" s="2" t="n"/>
      <c r="C35" s="2" t="n"/>
      <c r="D35" s="2" t="n"/>
      <c r="E35" s="2" t="n"/>
      <c r="F35" s="2" t="n"/>
      <c r="G35" t="str">
        <f>IF(OR(E35="",F35=""),"",F35-E35)</f>
        <v/>
      </c>
      <c r="H35" s="3" t="n"/>
      <c r="I35" s="4" t="str">
        <f>IF(OR(G35="",H35=""),"",ROUND(G35*H35,2))</f>
        <v/>
      </c>
      <c r="J35" t="str">
        <f>IF(G35="","",IF(G35=0,"Yes","No"))</f>
        <v/>
      </c>
    </row>
    <row r="36">
      <c r="A36" s="2" t="n"/>
      <c r="B36" s="2" t="n"/>
      <c r="C36" s="2" t="n"/>
      <c r="D36" s="2" t="n"/>
      <c r="E36" s="2" t="n"/>
      <c r="F36" s="2" t="n"/>
      <c r="G36" t="str">
        <f>IF(OR(E36="",F36=""),"",F36-E36)</f>
        <v/>
      </c>
      <c r="H36" s="3" t="n"/>
      <c r="I36" s="4" t="str">
        <f>IF(OR(G36="",H36=""),"",ROUND(G36*H36,2))</f>
        <v/>
      </c>
      <c r="J36" t="str">
        <f>IF(G36="","",IF(G36=0,"Yes","No"))</f>
        <v/>
      </c>
    </row>
    <row r="37">
      <c r="A37" s="2" t="n"/>
      <c r="B37" s="2" t="n"/>
      <c r="C37" s="2" t="n"/>
      <c r="D37" s="2" t="n"/>
      <c r="E37" s="2" t="n"/>
      <c r="F37" s="2" t="n"/>
      <c r="G37" t="str">
        <f>IF(OR(E37="",F37=""),"",F37-E37)</f>
        <v/>
      </c>
      <c r="H37" s="3" t="n"/>
      <c r="I37" s="4" t="str">
        <f>IF(OR(G37="",H37=""),"",ROUND(G37*H37,2))</f>
        <v/>
      </c>
      <c r="J37" t="str">
        <f>IF(G37="","",IF(G37=0,"Yes","No"))</f>
        <v/>
      </c>
    </row>
    <row r="38">
      <c r="A38" s="2" t="n"/>
      <c r="B38" s="2" t="n"/>
      <c r="C38" s="2" t="n"/>
      <c r="D38" s="2" t="n"/>
      <c r="E38" s="2" t="n"/>
      <c r="F38" s="2" t="n"/>
      <c r="G38" t="str">
        <f>IF(OR(E38="",F38=""),"",F38-E38)</f>
        <v/>
      </c>
      <c r="H38" s="3" t="n"/>
      <c r="I38" s="4" t="str">
        <f>IF(OR(G38="",H38=""),"",ROUND(G38*H38,2))</f>
        <v/>
      </c>
      <c r="J38" t="str">
        <f>IF(G38="","",IF(G38=0,"Yes","No"))</f>
        <v/>
      </c>
    </row>
    <row r="39">
      <c r="A39" s="2" t="n"/>
      <c r="B39" s="2" t="n"/>
      <c r="C39" s="2" t="n"/>
      <c r="D39" s="2" t="n"/>
      <c r="E39" s="2" t="n"/>
      <c r="F39" s="2" t="n"/>
      <c r="G39" t="str">
        <f>IF(OR(E39="",F39=""),"",F39-E39)</f>
        <v/>
      </c>
      <c r="H39" s="3" t="n"/>
      <c r="I39" s="4" t="str">
        <f>IF(OR(G39="",H39=""),"",ROUND(G39*H39,2))</f>
        <v/>
      </c>
      <c r="J39" t="str">
        <f>IF(G39="","",IF(G39=0,"Yes","No"))</f>
        <v/>
      </c>
    </row>
    <row r="40">
      <c r="A40" s="2" t="n"/>
      <c r="B40" s="2" t="n"/>
      <c r="C40" s="2" t="n"/>
      <c r="D40" s="2" t="n"/>
      <c r="E40" s="2" t="n"/>
      <c r="F40" s="2" t="n"/>
      <c r="G40" t="str">
        <f>IF(OR(E40="",F40=""),"",F40-E40)</f>
        <v/>
      </c>
      <c r="H40" s="3" t="n"/>
      <c r="I40" s="4" t="str">
        <f>IF(OR(G40="",H40=""),"",ROUND(G40*H40,2))</f>
        <v/>
      </c>
      <c r="J40" t="str">
        <f>IF(G40="","",IF(G40=0,"Yes","No"))</f>
        <v/>
      </c>
    </row>
    <row r="41">
      <c r="A41" s="2" t="n"/>
      <c r="B41" s="2" t="n"/>
      <c r="C41" s="2" t="n"/>
      <c r="D41" s="2" t="n"/>
      <c r="E41" s="2" t="n"/>
      <c r="F41" s="2" t="n"/>
      <c r="G41" t="str">
        <f>IF(OR(E41="",F41=""),"",F41-E41)</f>
        <v/>
      </c>
      <c r="H41" s="3" t="n"/>
      <c r="I41" s="4" t="str">
        <f>IF(OR(G41="",H41=""),"",ROUND(G41*H41,2))</f>
        <v/>
      </c>
      <c r="J41" t="str">
        <f>IF(G41="","",IF(G41=0,"Yes","No"))</f>
        <v/>
      </c>
    </row>
    <row r="42">
      <c r="A42" s="2" t="n"/>
      <c r="B42" s="2" t="n"/>
      <c r="C42" s="2" t="n"/>
      <c r="D42" s="2" t="n"/>
      <c r="E42" s="2" t="n"/>
      <c r="F42" s="2" t="n"/>
      <c r="G42" t="str">
        <f>IF(OR(E42="",F42=""),"",F42-E42)</f>
        <v/>
      </c>
      <c r="H42" s="3" t="n"/>
      <c r="I42" s="4" t="str">
        <f>IF(OR(G42="",H42=""),"",ROUND(G42*H42,2))</f>
        <v/>
      </c>
      <c r="J42" t="str">
        <f>IF(G42="","",IF(G42=0,"Yes","No"))</f>
        <v/>
      </c>
    </row>
    <row r="43">
      <c r="A43" s="2" t="n"/>
      <c r="B43" s="2" t="n"/>
      <c r="C43" s="2" t="n"/>
      <c r="D43" s="2" t="n"/>
      <c r="E43" s="2" t="n"/>
      <c r="F43" s="2" t="n"/>
      <c r="G43" t="str">
        <f>IF(OR(E43="",F43=""),"",F43-E43)</f>
        <v/>
      </c>
      <c r="H43" s="3" t="n"/>
      <c r="I43" s="4" t="str">
        <f>IF(OR(G43="",H43=""),"",ROUND(G43*H43,2))</f>
        <v/>
      </c>
      <c r="J43" t="str">
        <f>IF(G43="","",IF(G43=0,"Yes","No"))</f>
        <v/>
      </c>
    </row>
    <row r="44">
      <c r="A44" s="2" t="n"/>
      <c r="B44" s="2" t="n"/>
      <c r="C44" s="2" t="n"/>
      <c r="D44" s="2" t="n"/>
      <c r="E44" s="2" t="n"/>
      <c r="F44" s="2" t="n"/>
      <c r="G44" t="str">
        <f>IF(OR(E44="",F44=""),"",F44-E44)</f>
        <v/>
      </c>
      <c r="H44" s="3" t="n"/>
      <c r="I44" s="4" t="str">
        <f>IF(OR(G44="",H44=""),"",ROUND(G44*H44,2))</f>
        <v/>
      </c>
      <c r="J44" t="str">
        <f>IF(G44="","",IF(G44=0,"Yes","No"))</f>
        <v/>
      </c>
    </row>
    <row r="45">
      <c r="A45" s="2" t="n"/>
      <c r="B45" s="2" t="n"/>
      <c r="C45" s="2" t="n"/>
      <c r="D45" s="2" t="n"/>
      <c r="E45" s="2" t="n"/>
      <c r="F45" s="2" t="n"/>
      <c r="G45" t="str">
        <f>IF(OR(E45="",F45=""),"",F45-E45)</f>
        <v/>
      </c>
      <c r="H45" s="3" t="n"/>
      <c r="I45" s="4" t="str">
        <f>IF(OR(G45="",H45=""),"",ROUND(G45*H45,2))</f>
        <v/>
      </c>
      <c r="J45" t="str">
        <f>IF(G45="","",IF(G45=0,"Yes","No"))</f>
        <v/>
      </c>
    </row>
    <row r="46">
      <c r="A46" s="2" t="n"/>
      <c r="B46" s="2" t="n"/>
      <c r="C46" s="2" t="n"/>
      <c r="D46" s="2" t="n"/>
      <c r="E46" s="2" t="n"/>
      <c r="F46" s="2" t="n"/>
      <c r="G46" t="str">
        <f>IF(OR(E46="",F46=""),"",F46-E46)</f>
        <v/>
      </c>
      <c r="H46" s="3" t="n"/>
      <c r="I46" s="4" t="str">
        <f>IF(OR(G46="",H46=""),"",ROUND(G46*H46,2))</f>
        <v/>
      </c>
      <c r="J46" t="str">
        <f>IF(G46="","",IF(G46=0,"Yes","No"))</f>
        <v/>
      </c>
    </row>
    <row r="47">
      <c r="A47" s="2" t="n"/>
      <c r="B47" s="2" t="n"/>
      <c r="C47" s="2" t="n"/>
      <c r="D47" s="2" t="n"/>
      <c r="E47" s="2" t="n"/>
      <c r="F47" s="2" t="n"/>
      <c r="G47" t="str">
        <f>IF(OR(E47="",F47=""),"",F47-E47)</f>
        <v/>
      </c>
      <c r="H47" s="3" t="n"/>
      <c r="I47" s="4" t="str">
        <f>IF(OR(G47="",H47=""),"",ROUND(G47*H47,2))</f>
        <v/>
      </c>
      <c r="J47" t="str">
        <f>IF(G47="","",IF(G47=0,"Yes","No"))</f>
        <v/>
      </c>
    </row>
    <row r="48">
      <c r="A48" s="2" t="n"/>
      <c r="B48" s="2" t="n"/>
      <c r="C48" s="2" t="n"/>
      <c r="D48" s="2" t="n"/>
      <c r="E48" s="2" t="n"/>
      <c r="F48" s="2" t="n"/>
      <c r="G48" t="str">
        <f>IF(OR(E48="",F48=""),"",F48-E48)</f>
        <v/>
      </c>
      <c r="H48" s="3" t="n"/>
      <c r="I48" s="4" t="str">
        <f>IF(OR(G48="",H48=""),"",ROUND(G48*H48,2))</f>
        <v/>
      </c>
      <c r="J48" t="str">
        <f>IF(G48="","",IF(G48=0,"Yes","No"))</f>
        <v/>
      </c>
    </row>
    <row r="49">
      <c r="A49" s="2" t="n"/>
      <c r="B49" s="2" t="n"/>
      <c r="C49" s="2" t="n"/>
      <c r="D49" s="2" t="n"/>
      <c r="E49" s="2" t="n"/>
      <c r="F49" s="2" t="n"/>
      <c r="G49" t="str">
        <f>IF(OR(E49="",F49=""),"",F49-E49)</f>
        <v/>
      </c>
      <c r="H49" s="3" t="n"/>
      <c r="I49" s="4" t="str">
        <f>IF(OR(G49="",H49=""),"",ROUND(G49*H49,2))</f>
        <v/>
      </c>
      <c r="J49" t="str">
        <f>IF(G49="","",IF(G49=0,"Yes","No"))</f>
        <v/>
      </c>
    </row>
    <row r="50">
      <c r="A50" s="2" t="n"/>
      <c r="B50" s="2" t="n"/>
      <c r="C50" s="2" t="n"/>
      <c r="D50" s="2" t="n"/>
      <c r="E50" s="2" t="n"/>
      <c r="F50" s="2" t="n"/>
      <c r="G50" t="str">
        <f>IF(OR(E50="",F50=""),"",F50-E50)</f>
        <v/>
      </c>
      <c r="H50" s="3" t="n"/>
      <c r="I50" s="4" t="str">
        <f>IF(OR(G50="",H50=""),"",ROUND(G50*H50,2))</f>
        <v/>
      </c>
      <c r="J50" t="str">
        <f>IF(G50="","",IF(G50=0,"Yes","No"))</f>
        <v/>
      </c>
    </row>
    <row r="51">
      <c r="A51" s="2" t="n"/>
      <c r="B51" s="2" t="n"/>
      <c r="C51" s="2" t="n"/>
      <c r="D51" s="2" t="n"/>
      <c r="E51" s="2" t="n"/>
      <c r="F51" s="2" t="n"/>
      <c r="G51" t="str">
        <f>IF(OR(E51="",F51=""),"",F51-E51)</f>
        <v/>
      </c>
      <c r="H51" s="3" t="n"/>
      <c r="I51" s="4" t="str">
        <f>IF(OR(G51="",H51=""),"",ROUND(G51*H51,2))</f>
        <v/>
      </c>
      <c r="J51" t="str">
        <f>IF(G51="","",IF(G51=0,"Yes","No"))</f>
        <v/>
      </c>
    </row>
    <row r="52">
      <c r="A52" s="2" t="n"/>
      <c r="B52" s="2" t="n"/>
      <c r="C52" s="2" t="n"/>
      <c r="D52" s="2" t="n"/>
      <c r="E52" s="2" t="n"/>
      <c r="F52" s="2" t="n"/>
      <c r="G52" t="str">
        <f>IF(OR(E52="",F52=""),"",F52-E52)</f>
        <v/>
      </c>
      <c r="H52" s="3" t="n"/>
      <c r="I52" s="4" t="str">
        <f>IF(OR(G52="",H52=""),"",ROUND(G52*H52,2))</f>
        <v/>
      </c>
      <c r="J52" t="str">
        <f>IF(G52="","",IF(G52=0,"Yes","No"))</f>
        <v/>
      </c>
    </row>
    <row r="53">
      <c r="A53" s="2" t="n"/>
      <c r="B53" s="2" t="n"/>
      <c r="C53" s="2" t="n"/>
      <c r="D53" s="2" t="n"/>
      <c r="E53" s="2" t="n"/>
      <c r="F53" s="2" t="n"/>
      <c r="G53" t="str">
        <f>IF(OR(E53="",F53=""),"",F53-E53)</f>
        <v/>
      </c>
      <c r="H53" s="3" t="n"/>
      <c r="I53" s="4" t="str">
        <f>IF(OR(G53="",H53=""),"",ROUND(G53*H53,2))</f>
        <v/>
      </c>
      <c r="J53" t="str">
        <f>IF(G53="","",IF(G53=0,"Yes","No"))</f>
        <v/>
      </c>
    </row>
    <row r="54">
      <c r="A54" s="2" t="n"/>
      <c r="B54" s="2" t="n"/>
      <c r="C54" s="2" t="n"/>
      <c r="D54" s="2" t="n"/>
      <c r="E54" s="2" t="n"/>
      <c r="F54" s="2" t="n"/>
      <c r="G54" t="str">
        <f>IF(OR(E54="",F54=""),"",F54-E54)</f>
        <v/>
      </c>
      <c r="H54" s="3" t="n"/>
      <c r="I54" s="4" t="str">
        <f>IF(OR(G54="",H54=""),"",ROUND(G54*H54,2))</f>
        <v/>
      </c>
      <c r="J54" t="str">
        <f>IF(G54="","",IF(G54=0,"Yes","No"))</f>
        <v/>
      </c>
    </row>
    <row r="55">
      <c r="A55" s="2" t="n"/>
      <c r="B55" s="2" t="n"/>
      <c r="C55" s="2" t="n"/>
      <c r="D55" s="2" t="n"/>
      <c r="E55" s="2" t="n"/>
      <c r="F55" s="2" t="n"/>
      <c r="G55" t="str">
        <f>IF(OR(E55="",F55=""),"",F55-E55)</f>
        <v/>
      </c>
      <c r="H55" s="3" t="n"/>
      <c r="I55" s="4" t="str">
        <f>IF(OR(G55="",H55=""),"",ROUND(G55*H55,2))</f>
        <v/>
      </c>
      <c r="J55" t="str">
        <f>IF(G55="","",IF(G55=0,"Yes","No"))</f>
        <v/>
      </c>
    </row>
    <row r="56">
      <c r="A56" s="2" t="n"/>
      <c r="B56" s="2" t="n"/>
      <c r="C56" s="2" t="n"/>
      <c r="D56" s="2" t="n"/>
      <c r="E56" s="2" t="n"/>
      <c r="F56" s="2" t="n"/>
      <c r="G56" t="str">
        <f>IF(OR(E56="",F56=""),"",F56-E56)</f>
        <v/>
      </c>
      <c r="H56" s="3" t="n"/>
      <c r="I56" s="4" t="str">
        <f>IF(OR(G56="",H56=""),"",ROUND(G56*H56,2))</f>
        <v/>
      </c>
      <c r="J56" t="str">
        <f>IF(G56="","",IF(G56=0,"Yes","No"))</f>
        <v/>
      </c>
    </row>
    <row r="57">
      <c r="A57" s="2" t="n"/>
      <c r="B57" s="2" t="n"/>
      <c r="C57" s="2" t="n"/>
      <c r="D57" s="2" t="n"/>
      <c r="E57" s="2" t="n"/>
      <c r="F57" s="2" t="n"/>
      <c r="G57" t="str">
        <f>IF(OR(E57="",F57=""),"",F57-E57)</f>
        <v/>
      </c>
      <c r="H57" s="3" t="n"/>
      <c r="I57" s="4" t="str">
        <f>IF(OR(G57="",H57=""),"",ROUND(G57*H57,2))</f>
        <v/>
      </c>
      <c r="J57" t="str">
        <f>IF(G57="","",IF(G57=0,"Yes","No"))</f>
        <v/>
      </c>
    </row>
    <row r="58">
      <c r="A58" s="2" t="n"/>
      <c r="B58" s="2" t="n"/>
      <c r="C58" s="2" t="n"/>
      <c r="D58" s="2" t="n"/>
      <c r="E58" s="2" t="n"/>
      <c r="F58" s="2" t="n"/>
      <c r="G58" t="str">
        <f>IF(OR(E58="",F58=""),"",F58-E58)</f>
        <v/>
      </c>
      <c r="H58" s="3" t="n"/>
      <c r="I58" s="4" t="str">
        <f>IF(OR(G58="",H58=""),"",ROUND(G58*H58,2))</f>
        <v/>
      </c>
      <c r="J58" t="str">
        <f>IF(G58="","",IF(G58=0,"Yes","No"))</f>
        <v/>
      </c>
    </row>
    <row r="59">
      <c r="A59" s="2" t="n"/>
      <c r="B59" s="2" t="n"/>
      <c r="C59" s="2" t="n"/>
      <c r="D59" s="2" t="n"/>
      <c r="E59" s="2" t="n"/>
      <c r="F59" s="2" t="n"/>
      <c r="G59" t="str">
        <f>IF(OR(E59="",F59=""),"",F59-E59)</f>
        <v/>
      </c>
      <c r="H59" s="3" t="n"/>
      <c r="I59" s="4" t="str">
        <f>IF(OR(G59="",H59=""),"",ROUND(G59*H59,2))</f>
        <v/>
      </c>
      <c r="J59" t="str">
        <f>IF(G59="","",IF(G59=0,"Yes","No"))</f>
        <v/>
      </c>
    </row>
    <row r="60">
      <c r="A60" s="2" t="n"/>
      <c r="B60" s="2" t="n"/>
      <c r="C60" s="2" t="n"/>
      <c r="D60" s="2" t="n"/>
      <c r="E60" s="2" t="n"/>
      <c r="F60" s="2" t="n"/>
      <c r="G60" t="str">
        <f>IF(OR(E60="",F60=""),"",F60-E60)</f>
        <v/>
      </c>
      <c r="H60" s="3" t="n"/>
      <c r="I60" s="4" t="str">
        <f>IF(OR(G60="",H60=""),"",ROUND(G60*H60,2))</f>
        <v/>
      </c>
      <c r="J60" t="str">
        <f>IF(G60="","",IF(G60=0,"Yes","No"))</f>
        <v/>
      </c>
    </row>
    <row r="61"/>
    <row r="62">
      <c r="A62" s="5" t="inlineStr">
        <is>
          <t>Lines tested</t>
        </is>
      </c>
      <c r="E62" s="5">
        <f>COUNTIF(J2:J61,"Yes")+COUNTIF(J2:J61,"No")</f>
        <v>10</v>
      </c>
    </row>
    <row r="63">
      <c r="A63" s="5" t="inlineStr">
        <is>
          <t>Lines that match</t>
        </is>
      </c>
      <c r="E63" s="5">
        <f>COUNTIF(J2:J61,"Yes")</f>
        <v>8</v>
      </c>
    </row>
    <row r="64">
      <c r="A64" s="5" t="inlineStr">
        <is>
          <t>Share that match</t>
        </is>
      </c>
      <c r="E64" s="6">
        <f>IF(N(E62)=0,"",E63/E62)</f>
        <v>0.8</v>
      </c>
    </row>
    <row r="65">
      <c r="A65" s="5" t="inlineStr">
        <is>
          <t>Value of the differences</t>
        </is>
      </c>
      <c r="E65" s="7">
        <f>SUM(I2:I61)</f>
        <v>-7.4</v>
      </c>
    </row>
  </sheetData>
  <conditionalFormatting sqref="J2:J61">
    <cfRule type="cellIs" priority="1" operator="equal" dxfId="0">
      <formula>"No"</formula>
    </cfRule>
  </conditionalFormatting>
  <dataValidations count="1">
    <dataValidation sqref="A2:A60" showDropDown="0" showInputMessage="0" showErrorMessage="0" allowBlank="1" type="list">
      <formula1>"Books to shelf,Shelf to books"</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F39"/>
  <sheetViews>
    <sheetView tabSelected="0" workbookViewId="0">
      <pane ySplit="1" topLeftCell="A2" activePane="bottomLeft" state="frozen"/>
      <selection pane="bottomLeft" activeCell="A1" sqref="A1"/>
    </sheetView>
  </sheetViews>
  <sheetFormatPr baseColWidth="8" defaultRowHeight="15"/>
  <cols>
    <col width="30" customWidth="1" min="1" max="1"/>
    <col width="16" customWidth="1" min="2" max="2"/>
    <col width="12" customWidth="1" min="3" max="3"/>
    <col width="18" customWidth="1" min="4" max="4"/>
    <col width="18" customWidth="1" min="5" max="5"/>
    <col width="30" customWidth="1" min="6" max="6"/>
  </cols>
  <sheetData>
    <row r="1" ht="30" customHeight="1">
      <c r="A1" s="1" t="inlineStr">
        <is>
          <t>Check</t>
        </is>
      </c>
      <c r="B1" s="1" t="inlineStr">
        <is>
          <t>Document</t>
        </is>
      </c>
      <c r="C1" s="1" t="inlineStr">
        <is>
          <t>Date</t>
        </is>
      </c>
      <c r="D1" s="1" t="inlineStr">
        <is>
          <t>Before or after the count?</t>
        </is>
      </c>
      <c r="E1" s="1" t="inlineStr">
        <is>
          <t>In the books the right side?</t>
        </is>
      </c>
      <c r="F1" s="1" t="inlineStr">
        <is>
          <t>Note</t>
        </is>
      </c>
    </row>
    <row r="2">
      <c r="A2" t="inlineStr">
        <is>
          <t>Last delivery before the count</t>
        </is>
      </c>
      <c r="B2" t="inlineStr">
        <is>
          <t>Receipt R-1031</t>
        </is>
      </c>
      <c r="C2" s="8" t="n">
        <v>46326</v>
      </c>
      <c r="D2" t="inlineStr">
        <is>
          <t>Before</t>
        </is>
      </c>
      <c r="E2" t="inlineStr">
        <is>
          <t>Yes</t>
        </is>
      </c>
      <c r="F2" t="inlineStr"/>
    </row>
    <row r="3">
      <c r="A3" t="inlineStr">
        <is>
          <t>First delivery after the count</t>
        </is>
      </c>
      <c r="B3" t="inlineStr">
        <is>
          <t>Receipt R-1101</t>
        </is>
      </c>
      <c r="C3" s="8" t="n">
        <v>46327</v>
      </c>
      <c r="D3" t="inlineStr">
        <is>
          <t>After</t>
        </is>
      </c>
      <c r="E3" t="inlineStr">
        <is>
          <t>Yes</t>
        </is>
      </c>
      <c r="F3" t="inlineStr">
        <is>
          <t>Not counted, not in October</t>
        </is>
      </c>
    </row>
    <row r="4">
      <c r="A4" t="inlineStr">
        <is>
          <t>Last shipment before the count</t>
        </is>
      </c>
      <c r="B4" t="inlineStr">
        <is>
          <t>Delivery note D-1031</t>
        </is>
      </c>
      <c r="C4" s="8" t="n">
        <v>46326</v>
      </c>
      <c r="D4" t="inlineStr">
        <is>
          <t>Before</t>
        </is>
      </c>
      <c r="E4" t="inlineStr">
        <is>
          <t>Yes</t>
        </is>
      </c>
      <c r="F4" t="inlineStr"/>
    </row>
    <row r="5">
      <c r="A5" t="inlineStr">
        <is>
          <t>Last batch before the count</t>
        </is>
      </c>
      <c r="B5" t="inlineStr">
        <is>
          <t>Batch PO-1030</t>
        </is>
      </c>
      <c r="C5" s="8" t="n">
        <v>46325</v>
      </c>
      <c r="D5" t="inlineStr">
        <is>
          <t>Before</t>
        </is>
      </c>
      <c r="E5" t="inlineStr">
        <is>
          <t>No</t>
        </is>
      </c>
      <c r="F5" t="inlineStr">
        <is>
          <t>6 packs of poi made, batch not recorded</t>
        </is>
      </c>
    </row>
    <row r="6">
      <c r="A6" t="inlineStr">
        <is>
          <t>Cost check: coconut milk</t>
        </is>
      </c>
      <c r="B6" t="inlineStr">
        <is>
          <t>Invoice 55120</t>
        </is>
      </c>
      <c r="C6" s="8" t="n">
        <v>46319</v>
      </c>
      <c r="D6" t="inlineStr"/>
      <c r="E6" t="inlineStr">
        <is>
          <t>Yes</t>
        </is>
      </c>
      <c r="F6" t="inlineStr">
        <is>
          <t>$2.25 a can, matches</t>
        </is>
      </c>
    </row>
    <row r="7">
      <c r="A7" t="inlineStr">
        <is>
          <t>Cost check: lilikoi purée</t>
        </is>
      </c>
      <c r="B7" t="inlineStr">
        <is>
          <t>Invoice F-0920</t>
        </is>
      </c>
      <c r="C7" s="8" t="n">
        <v>46285</v>
      </c>
      <c r="D7" t="inlineStr"/>
      <c r="E7" t="inlineStr">
        <is>
          <t>Yes</t>
        </is>
      </c>
      <c r="F7" t="inlineStr">
        <is>
          <t>$13.00 a tub, matches</t>
        </is>
      </c>
    </row>
    <row r="8">
      <c r="C8" s="8" t="n"/>
    </row>
    <row r="9">
      <c r="C9" s="8" t="n"/>
    </row>
    <row r="10">
      <c r="C10" s="8" t="n"/>
    </row>
    <row r="11">
      <c r="C11" s="8" t="n"/>
    </row>
    <row r="12">
      <c r="C12" s="8" t="n"/>
    </row>
    <row r="13">
      <c r="C13" s="8" t="n"/>
    </row>
    <row r="14">
      <c r="C14" s="8" t="n"/>
    </row>
    <row r="15">
      <c r="C15" s="8" t="n"/>
    </row>
    <row r="16">
      <c r="C16" s="8" t="n"/>
    </row>
    <row r="17">
      <c r="C17" s="8" t="n"/>
    </row>
    <row r="18">
      <c r="C18" s="8" t="n"/>
    </row>
    <row r="19">
      <c r="C19" s="8" t="n"/>
    </row>
    <row r="20">
      <c r="C20" s="8" t="n"/>
    </row>
    <row r="21">
      <c r="C21" s="8" t="n"/>
    </row>
    <row r="22">
      <c r="C22" s="8" t="n"/>
    </row>
    <row r="23">
      <c r="C23" s="8" t="n"/>
    </row>
    <row r="24">
      <c r="C24" s="8" t="n"/>
    </row>
    <row r="25">
      <c r="C25" s="8" t="n"/>
    </row>
    <row r="26">
      <c r="C26" s="8" t="n"/>
    </row>
    <row r="27">
      <c r="C27" s="8" t="n"/>
    </row>
    <row r="28">
      <c r="C28" s="8" t="n"/>
    </row>
    <row r="29">
      <c r="C29" s="8" t="n"/>
    </row>
    <row r="30">
      <c r="C30" s="8" t="n"/>
    </row>
    <row r="31">
      <c r="C31" s="8" t="n"/>
    </row>
    <row r="32">
      <c r="C32" s="8" t="n"/>
    </row>
    <row r="33">
      <c r="C33" s="8" t="n"/>
    </row>
    <row r="34">
      <c r="C34" s="8" t="n"/>
    </row>
    <row r="35">
      <c r="C35" s="8" t="n"/>
    </row>
    <row r="36">
      <c r="C36" s="8" t="n"/>
    </row>
    <row r="37">
      <c r="C37" s="8" t="n"/>
    </row>
    <row r="38">
      <c r="C38" s="8" t="n"/>
    </row>
    <row r="39">
      <c r="C39" s="8" t="n"/>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B11"/>
  <sheetViews>
    <sheetView tabSelected="0" workbookViewId="0">
      <pane ySplit="1" topLeftCell="A2" activePane="bottomLeft" state="frozen"/>
      <selection pane="bottomLeft" activeCell="A1" sqref="A1"/>
    </sheetView>
  </sheetViews>
  <sheetFormatPr baseColWidth="8" defaultRowHeight="15"/>
  <cols>
    <col width="70" customWidth="1" min="1" max="1"/>
    <col width="10" customWidth="1" min="2" max="2"/>
  </cols>
  <sheetData>
    <row r="1">
      <c r="A1" s="1" t="inlineStr">
        <is>
          <t>Before you sign off</t>
        </is>
      </c>
      <c r="B1" s="1" t="inlineStr">
        <is>
          <t>Done?</t>
        </is>
      </c>
    </row>
    <row r="2" ht="30" customHeight="1">
      <c r="A2" s="9" t="inlineStr">
        <is>
          <t>Count day set, and movement stopped or every movement during the count noted</t>
        </is>
      </c>
      <c r="B2" s="2" t="n"/>
    </row>
    <row r="3">
      <c r="A3" s="9" t="inlineStr">
        <is>
          <t>Counters given sheets or devices, by area, with units shown</t>
        </is>
      </c>
      <c r="B3" s="2" t="n"/>
    </row>
    <row r="4" ht="30" customHeight="1">
      <c r="A4" s="9" t="inlineStr">
        <is>
          <t>Test counts drawn both ways: from the books to the shelf, and from the shelf to the books</t>
        </is>
      </c>
      <c r="B4" s="2" t="n"/>
    </row>
    <row r="5">
      <c r="A5" s="9" t="inlineStr">
        <is>
          <t>Every difference recounted by someone else</t>
        </is>
      </c>
      <c r="B5" s="2" t="n"/>
    </row>
    <row r="6" ht="30" customHeight="1">
      <c r="A6" s="9" t="inlineStr">
        <is>
          <t>Cut-off checked: last and first receipts, shipments and batches around the count</t>
        </is>
      </c>
      <c r="B6" s="2" t="n"/>
    </row>
    <row r="7">
      <c r="A7" s="9" t="inlineStr">
        <is>
          <t>Costs checked against invoices for the items worth the most</t>
        </is>
      </c>
      <c r="B7" s="2" t="n"/>
    </row>
    <row r="8">
      <c r="A8" s="9" t="inlineStr">
        <is>
          <t>Expired, damaged and held stock found, valued and set apart</t>
        </is>
      </c>
      <c r="B8" s="2" t="n"/>
    </row>
    <row r="9" ht="30" customHeight="1">
      <c r="A9" s="9" t="inlineStr">
        <is>
          <t>Missing records entered with their real dates, then remaining differences adjusted with a reason</t>
        </is>
      </c>
      <c r="B9" s="2" t="n"/>
    </row>
    <row r="10" ht="30" customHeight="1">
      <c r="A10" s="9" t="inlineStr">
        <is>
          <t>Stock value compared with opening value plus purchases less cost of goods</t>
        </is>
      </c>
      <c r="B10" s="2" t="n"/>
    </row>
    <row r="11">
      <c r="A11" s="9" t="inlineStr">
        <is>
          <t>Findings written up, with what changes next time</t>
        </is>
      </c>
      <c r="B11" s="2" t="n"/>
    </row>
  </sheetData>
  <dataValidations count="1">
    <dataValidation sqref="B2:B20" showDropDown="0" showInputMessage="0" showErrorMessage="0" allowBlank="1" type="list">
      <formula1>"Yes,No"</formula1>
    </dataValidation>
  </dataValidations>
  <printOptions gridLines="1"/>
  <pageMargins left="0.75" right="0.75" top="1" bottom="1" header="0.5" footer="0.5"/>
  <pageSetup orientation="portrait" fitToHeight="0" fitToWidth="1"/>
</worksheet>
</file>

<file path=xl/worksheets/sheet4.xml><?xml version="1.0" encoding="utf-8"?>
<worksheet xmlns="http://schemas.openxmlformats.org/spreadsheetml/2006/main">
  <sheetPr>
    <outlinePr summaryBelow="1" summaryRight="1"/>
    <pageSetUpPr/>
  </sheetPr>
  <dimension ref="A1:A9"/>
  <sheetViews>
    <sheetView tabSelected="0" workbookViewId="0">
      <selection activeCell="A1" sqref="A1"/>
    </sheetView>
  </sheetViews>
  <sheetFormatPr baseColWidth="8" defaultRowHeight="15"/>
  <cols>
    <col width="110" customWidth="1" min="1" max="1"/>
  </cols>
  <sheetData>
    <row r="1" ht="22" customHeight="1">
      <c r="A1" s="10" t="inlineStr">
        <is>
          <t>Inventory audit form</t>
        </is>
      </c>
    </row>
    <row r="2" ht="15" customHeight="1">
      <c r="A2" s="9" t="inlineStr">
        <is>
          <t>From the article: https://www.tarostack.com/articles/inventory-audit-form</t>
        </is>
      </c>
    </row>
    <row r="3" ht="15" customHeight="1">
      <c r="A3" s="9" t="inlineStr"/>
    </row>
    <row r="4" ht="45" customHeight="1">
      <c r="A4" s="9" t="inlineStr">
        <is>
          <t>Test counts: pick lines from the books and find them on the shelf, and pick things on the shelf and find them in the books. Each line shows the difference and its value; the foot shows how many match.</t>
        </is>
      </c>
    </row>
    <row r="5" ht="30" customHeight="1">
      <c r="A5" s="9" t="inlineStr">
        <is>
          <t>Cut-off and cost: the documents either side of the count date, and whether each is in the right period, plus cost checks against invoices.</t>
        </is>
      </c>
    </row>
    <row r="6" ht="15" customHeight="1">
      <c r="A6" s="9" t="inlineStr">
        <is>
          <t>Checklist: the steps to finish before you sign the audit off.</t>
        </is>
      </c>
    </row>
    <row r="7" ht="15" customHeight="1">
      <c r="A7" s="9" t="inlineStr"/>
    </row>
    <row r="8" ht="15" customHeight="1">
      <c r="A8" s="9" t="inlineStr">
        <is>
          <t>Works in Excel (2010 and later), Google Sheets, LibreOffice and Numbers. No macros.</t>
        </is>
      </c>
    </row>
    <row r="9" ht="30" customHeight="1">
      <c r="A9" s="9"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