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count" sheetId="1" state="visible" r:id="rId1"/>
    <sheet xmlns:r="http://schemas.openxmlformats.org/officeDocument/2006/relationships" name="Serving cos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'Weekly count'!$1:$1</definedName>
    <definedName name="_xlnm.Print_Titles" localSheetId="1">'Serving costs'!$1:$1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3" borderId="0" pivotButton="0" quotePrefix="0" xfId="0"/>
    <xf numFmtId="2" fontId="0" fillId="3" borderId="0" pivotButton="0" quotePrefix="0" xfId="0"/>
    <xf numFmtId="2" fontId="0" fillId="0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2" fontId="0" fillId="3" borderId="0" applyAlignment="1" pivotButton="0" quotePrefix="0" xfId="0">
      <alignment vertical="top"/>
    </xf>
    <xf numFmtId="2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7" customWidth="1" min="3" max="3"/>
    <col width="10" customWidth="1" min="4" max="4"/>
    <col width="11" customWidth="1" min="5" max="5"/>
    <col width="10" customWidth="1" min="6" max="6"/>
    <col width="8" customWidth="1" min="7" max="7"/>
    <col width="10" customWidth="1" min="8" max="8"/>
    <col width="11" customWidth="1" min="9" max="9"/>
    <col width="12" customWidth="1" min="10" max="10"/>
    <col width="14" customWidth="1" min="12" max="12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Par</t>
        </is>
      </c>
      <c r="D1" s="1" t="inlineStr">
        <is>
          <t>Last count</t>
        </is>
      </c>
      <c r="E1" s="1" t="inlineStr">
        <is>
          <t>Received or made</t>
        </is>
      </c>
      <c r="F1" s="1" t="inlineStr">
        <is>
          <t>This count</t>
        </is>
      </c>
      <c r="G1" s="1" t="inlineStr">
        <is>
          <t>Used</t>
        </is>
      </c>
      <c r="H1" s="1" t="inlineStr">
        <is>
          <t>Make or order</t>
        </is>
      </c>
      <c r="I1" s="1" t="inlineStr">
        <is>
          <t>Cost per unit</t>
        </is>
      </c>
      <c r="J1" s="1" t="inlineStr">
        <is>
          <t>Value on hand</t>
        </is>
      </c>
      <c r="L1" s="2" t="inlineStr">
        <is>
          <t>Stock value</t>
        </is>
      </c>
    </row>
    <row r="2">
      <c r="A2" s="3" t="inlineStr">
        <is>
          <t>Vanilla bean</t>
        </is>
      </c>
      <c r="B2" s="3" t="inlineStr">
        <is>
          <t>3-gallon tub</t>
        </is>
      </c>
      <c r="C2" s="3" t="n">
        <v>6</v>
      </c>
      <c r="D2" s="4" t="n">
        <v>5.5</v>
      </c>
      <c r="E2" s="4" t="n">
        <v>4</v>
      </c>
      <c r="F2" s="4" t="n">
        <v>3.5</v>
      </c>
      <c r="G2" s="5">
        <f>IF(OR(A2="",F2=""),"",N(D2)+N(E2)-F2)</f>
        <v>6</v>
      </c>
      <c r="H2">
        <f>IF(OR(A2="",C2=""),"",IF(N(F2)&gt;=C2,0,ROUNDUP(C2-N(F2),0)))</f>
        <v>3</v>
      </c>
      <c r="I2" s="6" t="n">
        <v>28</v>
      </c>
      <c r="J2" s="7">
        <f>IF(A2="","",ROUND(N(F2)*N(I2),2))</f>
        <v>98</v>
      </c>
      <c r="L2" s="7">
        <f>SUM(J2:J100)</f>
        <v>1037.75</v>
      </c>
    </row>
    <row r="3">
      <c r="A3" s="3" t="inlineStr">
        <is>
          <t>Chocolate</t>
        </is>
      </c>
      <c r="B3" s="3" t="inlineStr">
        <is>
          <t>3-gallon tub</t>
        </is>
      </c>
      <c r="C3" s="3" t="n">
        <v>5</v>
      </c>
      <c r="D3" s="4" t="n">
        <v>4</v>
      </c>
      <c r="E3" s="4" t="n">
        <v>3</v>
      </c>
      <c r="F3" s="4" t="n">
        <v>4.25</v>
      </c>
      <c r="G3" s="5">
        <f>IF(OR(A3="",F3=""),"",N(D3)+N(E3)-F3)</f>
        <v>2.75</v>
      </c>
      <c r="H3">
        <f>IF(OR(A3="",C3=""),"",IF(N(F3)&gt;=C3,0,ROUNDUP(C3-N(F3),0)))</f>
        <v>1</v>
      </c>
      <c r="I3" s="6" t="n">
        <v>30</v>
      </c>
      <c r="J3" s="7">
        <f>IF(A3="","",ROUND(N(F3)*N(I3),2))</f>
        <v>127.5</v>
      </c>
    </row>
    <row r="4">
      <c r="A4" s="3" t="inlineStr">
        <is>
          <t>Strawberry</t>
        </is>
      </c>
      <c r="B4" s="3" t="inlineStr">
        <is>
          <t>3-gallon tub</t>
        </is>
      </c>
      <c r="C4" s="3" t="n">
        <v>4</v>
      </c>
      <c r="D4" s="4" t="n">
        <v>3</v>
      </c>
      <c r="E4" s="4" t="n">
        <v>2</v>
      </c>
      <c r="F4" s="4" t="n">
        <v>1.75</v>
      </c>
      <c r="G4" s="5">
        <f>IF(OR(A4="",F4=""),"",N(D4)+N(E4)-F4)</f>
        <v>3.25</v>
      </c>
      <c r="H4">
        <f>IF(OR(A4="",C4=""),"",IF(N(F4)&gt;=C4,0,ROUNDUP(C4-N(F4),0)))</f>
        <v>3</v>
      </c>
      <c r="I4" s="6" t="n">
        <v>32</v>
      </c>
      <c r="J4" s="7">
        <f>IF(A4="","",ROUND(N(F4)*N(I4),2))</f>
        <v>56</v>
      </c>
    </row>
    <row r="5">
      <c r="A5" s="3" t="inlineStr">
        <is>
          <t>Mint chip</t>
        </is>
      </c>
      <c r="B5" s="3" t="inlineStr">
        <is>
          <t>3-gallon tub</t>
        </is>
      </c>
      <c r="C5" s="3" t="n">
        <v>4</v>
      </c>
      <c r="D5" s="4" t="n">
        <v>3.5</v>
      </c>
      <c r="E5" s="4" t="n">
        <v>2</v>
      </c>
      <c r="F5" s="4" t="n">
        <v>2.5</v>
      </c>
      <c r="G5" s="5">
        <f>IF(OR(A5="",F5=""),"",N(D5)+N(E5)-F5)</f>
        <v>3</v>
      </c>
      <c r="H5">
        <f>IF(OR(A5="",C5=""),"",IF(N(F5)&gt;=C5,0,ROUNDUP(C5-N(F5),0)))</f>
        <v>2</v>
      </c>
      <c r="I5" s="6" t="n">
        <v>31</v>
      </c>
      <c r="J5" s="7">
        <f>IF(A5="","",ROUND(N(F5)*N(I5),2))</f>
        <v>77.5</v>
      </c>
    </row>
    <row r="6">
      <c r="A6" s="3" t="inlineStr">
        <is>
          <t>Coffee</t>
        </is>
      </c>
      <c r="B6" s="3" t="inlineStr">
        <is>
          <t>3-gallon tub</t>
        </is>
      </c>
      <c r="C6" s="3" t="n">
        <v>3</v>
      </c>
      <c r="D6" s="4" t="n">
        <v>2.75</v>
      </c>
      <c r="E6" s="4" t="n">
        <v>1</v>
      </c>
      <c r="F6" s="4" t="n">
        <v>3</v>
      </c>
      <c r="G6" s="5">
        <f>IF(OR(A6="",F6=""),"",N(D6)+N(E6)-F6)</f>
        <v>0.75</v>
      </c>
      <c r="H6">
        <f>IF(OR(A6="",C6=""),"",IF(N(F6)&gt;=C6,0,ROUNDUP(C6-N(F6),0)))</f>
        <v>0</v>
      </c>
      <c r="I6" s="6" t="n">
        <v>33</v>
      </c>
      <c r="J6" s="7">
        <f>IF(A6="","",ROUND(N(F6)*N(I6),2))</f>
        <v>99</v>
      </c>
    </row>
    <row r="7">
      <c r="A7" s="3" t="inlineStr">
        <is>
          <t>Wild blueberry</t>
        </is>
      </c>
      <c r="B7" s="3" t="inlineStr">
        <is>
          <t>3-gallon tub</t>
        </is>
      </c>
      <c r="C7" s="3" t="n">
        <v>4</v>
      </c>
      <c r="D7" s="4" t="n">
        <v>3</v>
      </c>
      <c r="E7" s="4" t="n">
        <v>2</v>
      </c>
      <c r="F7" s="4" t="n">
        <v>0.5</v>
      </c>
      <c r="G7" s="5">
        <f>IF(OR(A7="",F7=""),"",N(D7)+N(E7)-F7)</f>
        <v>4.5</v>
      </c>
      <c r="H7">
        <f>IF(OR(A7="",C7=""),"",IF(N(F7)&gt;=C7,0,ROUNDUP(C7-N(F7),0)))</f>
        <v>4</v>
      </c>
      <c r="I7" s="6" t="n">
        <v>34</v>
      </c>
      <c r="J7" s="7">
        <f>IF(A7="","",ROUND(N(F7)*N(I7),2))</f>
        <v>17</v>
      </c>
    </row>
    <row r="8">
      <c r="A8" s="3" t="inlineStr">
        <is>
          <t>Salted caramel</t>
        </is>
      </c>
      <c r="B8" s="3" t="inlineStr">
        <is>
          <t>3-gallon tub</t>
        </is>
      </c>
      <c r="C8" s="3" t="n">
        <v>4</v>
      </c>
      <c r="D8" s="4" t="n">
        <v>3.25</v>
      </c>
      <c r="E8" s="4" t="n">
        <v>2</v>
      </c>
      <c r="F8" s="4" t="n">
        <v>2.25</v>
      </c>
      <c r="G8" s="5">
        <f>IF(OR(A8="",F8=""),"",N(D8)+N(E8)-F8)</f>
        <v>3</v>
      </c>
      <c r="H8">
        <f>IF(OR(A8="",C8=""),"",IF(N(F8)&gt;=C8,0,ROUNDUP(C8-N(F8),0)))</f>
        <v>2</v>
      </c>
      <c r="I8" s="6" t="n">
        <v>33</v>
      </c>
      <c r="J8" s="7">
        <f>IF(A8="","",ROUND(N(F8)*N(I8),2))</f>
        <v>74.25</v>
      </c>
    </row>
    <row r="9">
      <c r="A9" s="3" t="inlineStr">
        <is>
          <t>Lemon sorbet</t>
        </is>
      </c>
      <c r="B9" s="3" t="inlineStr">
        <is>
          <t>3-gallon tub</t>
        </is>
      </c>
      <c r="C9" s="3" t="n">
        <v>2</v>
      </c>
      <c r="D9" s="4" t="n">
        <v>2</v>
      </c>
      <c r="E9" s="4" t="n">
        <v>0</v>
      </c>
      <c r="F9" s="4" t="n">
        <v>1.5</v>
      </c>
      <c r="G9" s="5">
        <f>IF(OR(A9="",F9=""),"",N(D9)+N(E9)-F9)</f>
        <v>0.5</v>
      </c>
      <c r="H9">
        <f>IF(OR(A9="",C9=""),"",IF(N(F9)&gt;=C9,0,ROUNDUP(C9-N(F9),0)))</f>
        <v>1</v>
      </c>
      <c r="I9" s="6" t="n">
        <v>22</v>
      </c>
      <c r="J9" s="7">
        <f>IF(A9="","",ROUND(N(F9)*N(I9),2))</f>
        <v>33</v>
      </c>
    </row>
    <row r="10">
      <c r="A10" s="3" t="inlineStr">
        <is>
          <t>Sugar cones</t>
        </is>
      </c>
      <c r="B10" s="3" t="inlineStr">
        <is>
          <t>case of 200</t>
        </is>
      </c>
      <c r="C10" s="3" t="n">
        <v>2</v>
      </c>
      <c r="D10" s="4" t="n">
        <v>2</v>
      </c>
      <c r="E10" s="4" t="n">
        <v>0</v>
      </c>
      <c r="F10" s="4" t="n">
        <v>1.5</v>
      </c>
      <c r="G10" s="5">
        <f>IF(OR(A10="",F10=""),"",N(D10)+N(E10)-F10)</f>
        <v>0.5</v>
      </c>
      <c r="H10">
        <f>IF(OR(A10="",C10=""),"",IF(N(F10)&gt;=C10,0,ROUNDUP(C10-N(F10),0)))</f>
        <v>1</v>
      </c>
      <c r="I10" s="6" t="n">
        <v>36</v>
      </c>
      <c r="J10" s="7">
        <f>IF(A10="","",ROUND(N(F10)*N(I10),2))</f>
        <v>54</v>
      </c>
    </row>
    <row r="11">
      <c r="A11" s="3" t="inlineStr">
        <is>
          <t>Waffle cones</t>
        </is>
      </c>
      <c r="B11" s="3" t="inlineStr">
        <is>
          <t>case of 216</t>
        </is>
      </c>
      <c r="C11" s="3" t="n">
        <v>2</v>
      </c>
      <c r="D11" s="4" t="n">
        <v>1.5</v>
      </c>
      <c r="E11" s="4" t="n">
        <v>1</v>
      </c>
      <c r="F11" s="4" t="n">
        <v>0.75</v>
      </c>
      <c r="G11" s="5">
        <f>IF(OR(A11="",F11=""),"",N(D11)+N(E11)-F11)</f>
        <v>1.75</v>
      </c>
      <c r="H11">
        <f>IF(OR(A11="",C11=""),"",IF(N(F11)&gt;=C11,0,ROUNDUP(C11-N(F11),0)))</f>
        <v>2</v>
      </c>
      <c r="I11" s="6" t="n">
        <v>70</v>
      </c>
      <c r="J11" s="7">
        <f>IF(A11="","",ROUND(N(F11)*N(I11),2))</f>
        <v>52.5</v>
      </c>
    </row>
    <row r="12">
      <c r="A12" s="3" t="inlineStr">
        <is>
          <t>Cups, 8 oz</t>
        </is>
      </c>
      <c r="B12" s="3" t="inlineStr">
        <is>
          <t>case of 1,000</t>
        </is>
      </c>
      <c r="C12" s="3" t="n">
        <v>1</v>
      </c>
      <c r="D12" s="4" t="n">
        <v>0.8</v>
      </c>
      <c r="E12" s="4" t="n">
        <v>0</v>
      </c>
      <c r="F12" s="4" t="n">
        <v>0.4</v>
      </c>
      <c r="G12" s="5">
        <f>IF(OR(A12="",F12=""),"",N(D12)+N(E12)-F12)</f>
        <v>0.4</v>
      </c>
      <c r="H12">
        <f>IF(OR(A12="",C12=""),"",IF(N(F12)&gt;=C12,0,ROUNDUP(C12-N(F12),0)))</f>
        <v>1</v>
      </c>
      <c r="I12" s="6" t="n">
        <v>65</v>
      </c>
      <c r="J12" s="7">
        <f>IF(A12="","",ROUND(N(F12)*N(I12),2))</f>
        <v>26</v>
      </c>
    </row>
    <row r="13" ht="30" customHeight="1">
      <c r="A13" s="8" t="inlineStr">
        <is>
          <t>Pint containers with lids</t>
        </is>
      </c>
      <c r="B13" s="9" t="inlineStr">
        <is>
          <t>case of 250</t>
        </is>
      </c>
      <c r="C13" s="9" t="n">
        <v>1</v>
      </c>
      <c r="D13" s="10" t="n">
        <v>0.9</v>
      </c>
      <c r="E13" s="10" t="n">
        <v>0</v>
      </c>
      <c r="F13" s="10" t="n">
        <v>0.6</v>
      </c>
      <c r="G13" s="11">
        <f>IF(OR(A13="",F13=""),"",N(D13)+N(E13)-F13)</f>
        <v>0.3</v>
      </c>
      <c r="H13" s="12">
        <f>IF(OR(A13="",C13=""),"",IF(N(F13)&gt;=C13,0,ROUNDUP(C13-N(F13),0)))</f>
        <v>1</v>
      </c>
      <c r="I13" s="13" t="n">
        <v>85</v>
      </c>
      <c r="J13" s="14">
        <f>IF(A13="","",ROUND(N(F13)*N(I13),2))</f>
        <v>51</v>
      </c>
    </row>
    <row r="14">
      <c r="A14" s="3" t="inlineStr">
        <is>
          <t>Spoons</t>
        </is>
      </c>
      <c r="B14" s="3" t="inlineStr">
        <is>
          <t>case of 1,000</t>
        </is>
      </c>
      <c r="C14" s="3" t="n">
        <v>1</v>
      </c>
      <c r="D14" s="4" t="n">
        <v>0.6</v>
      </c>
      <c r="E14" s="4" t="n">
        <v>0</v>
      </c>
      <c r="F14" s="4" t="n">
        <v>0.3</v>
      </c>
      <c r="G14" s="5">
        <f>IF(OR(A14="",F14=""),"",N(D14)+N(E14)-F14)</f>
        <v>0.3</v>
      </c>
      <c r="H14">
        <f>IF(OR(A14="",C14=""),"",IF(N(F14)&gt;=C14,0,ROUNDUP(C14-N(F14),0)))</f>
        <v>1</v>
      </c>
      <c r="I14" s="6" t="n">
        <v>25</v>
      </c>
      <c r="J14" s="7">
        <f>IF(A14="","",ROUND(N(F14)*N(I14),2))</f>
        <v>7.5</v>
      </c>
    </row>
    <row r="15">
      <c r="A15" s="3" t="inlineStr">
        <is>
          <t>Hot fudge</t>
        </is>
      </c>
      <c r="B15" s="3" t="inlineStr">
        <is>
          <t>#10 can</t>
        </is>
      </c>
      <c r="C15" s="3" t="n">
        <v>3</v>
      </c>
      <c r="D15" s="4" t="n">
        <v>3</v>
      </c>
      <c r="E15" s="4" t="n">
        <v>0</v>
      </c>
      <c r="F15" s="4" t="n">
        <v>2</v>
      </c>
      <c r="G15" s="5">
        <f>IF(OR(A15="",F15=""),"",N(D15)+N(E15)-F15)</f>
        <v>1</v>
      </c>
      <c r="H15">
        <f>IF(OR(A15="",C15=""),"",IF(N(F15)&gt;=C15,0,ROUNDUP(C15-N(F15),0)))</f>
        <v>1</v>
      </c>
      <c r="I15" s="6" t="n">
        <v>22</v>
      </c>
      <c r="J15" s="7">
        <f>IF(A15="","",ROUND(N(F15)*N(I15),2))</f>
        <v>44</v>
      </c>
    </row>
    <row r="16">
      <c r="A16" s="3" t="inlineStr">
        <is>
          <t>Rainbow sprinkles</t>
        </is>
      </c>
      <c r="B16" s="3" t="inlineStr">
        <is>
          <t>5 lb bag</t>
        </is>
      </c>
      <c r="C16" s="3" t="n">
        <v>2</v>
      </c>
      <c r="D16" s="4" t="n">
        <v>1.5</v>
      </c>
      <c r="E16" s="4" t="n">
        <v>0</v>
      </c>
      <c r="F16" s="4" t="n">
        <v>1</v>
      </c>
      <c r="G16" s="5">
        <f>IF(OR(A16="",F16=""),"",N(D16)+N(E16)-F16)</f>
        <v>0.5</v>
      </c>
      <c r="H16">
        <f>IF(OR(A16="",C16=""),"",IF(N(F16)&gt;=C16,0,ROUNDUP(C16-N(F16),0)))</f>
        <v>1</v>
      </c>
      <c r="I16" s="6" t="n">
        <v>18</v>
      </c>
      <c r="J16" s="7">
        <f>IF(A16="","",ROUND(N(F16)*N(I16),2))</f>
        <v>18</v>
      </c>
    </row>
    <row r="17">
      <c r="A17" s="3" t="inlineStr">
        <is>
          <t>Whipped cream</t>
        </is>
      </c>
      <c r="B17" s="3" t="inlineStr">
        <is>
          <t>case of 12 cans</t>
        </is>
      </c>
      <c r="C17" s="3" t="n">
        <v>1</v>
      </c>
      <c r="D17" s="4" t="n">
        <v>0.75</v>
      </c>
      <c r="E17" s="4" t="n">
        <v>0</v>
      </c>
      <c r="F17" s="4" t="n">
        <v>0.5</v>
      </c>
      <c r="G17" s="5">
        <f>IF(OR(A17="",F17=""),"",N(D17)+N(E17)-F17)</f>
        <v>0.25</v>
      </c>
      <c r="H17">
        <f>IF(OR(A17="",C17=""),"",IF(N(F17)&gt;=C17,0,ROUNDUP(C17-N(F17),0)))</f>
        <v>1</v>
      </c>
      <c r="I17" s="6" t="n">
        <v>45</v>
      </c>
      <c r="J17" s="7">
        <f>IF(A17="","",ROUND(N(F17)*N(I17),2))</f>
        <v>22.5</v>
      </c>
    </row>
    <row r="18">
      <c r="A18" s="3" t="inlineStr">
        <is>
          <t>Ice cream base mix</t>
        </is>
      </c>
      <c r="B18" s="3" t="inlineStr">
        <is>
          <t>case of 6 half gallons</t>
        </is>
      </c>
      <c r="C18" s="3" t="n">
        <v>8</v>
      </c>
      <c r="D18" s="4" t="n">
        <v>6</v>
      </c>
      <c r="E18" s="4" t="n">
        <v>10</v>
      </c>
      <c r="F18" s="4" t="n">
        <v>5</v>
      </c>
      <c r="G18" s="5">
        <f>IF(OR(A18="",F18=""),"",N(D18)+N(E18)-F18)</f>
        <v>11</v>
      </c>
      <c r="H18">
        <f>IF(OR(A18="",C18=""),"",IF(N(F18)&gt;=C18,0,ROUNDUP(C18-N(F18),0)))</f>
        <v>3</v>
      </c>
      <c r="I18" s="6" t="n">
        <v>36</v>
      </c>
      <c r="J18" s="7">
        <f>IF(A18="","",ROUND(N(F18)*N(I18),2))</f>
        <v>180</v>
      </c>
    </row>
    <row r="19">
      <c r="A19" s="3" t="n"/>
      <c r="B19" s="3" t="n"/>
      <c r="C19" s="3" t="n"/>
      <c r="D19" s="4" t="n"/>
      <c r="E19" s="4" t="n"/>
      <c r="F19" s="4" t="n"/>
      <c r="G19" s="5" t="str">
        <f>IF(OR(A19="",F19=""),"",N(D19)+N(E19)-F19)</f>
        <v/>
      </c>
      <c r="H19" t="str">
        <f>IF(OR(A19="",C19=""),"",IF(N(F19)&gt;=C19,0,ROUNDUP(C19-N(F19),0)))</f>
        <v/>
      </c>
      <c r="I19" s="6" t="n"/>
      <c r="J19" s="7" t="str">
        <f>IF(A19="","",ROUND(N(F19)*N(I19),2))</f>
        <v/>
      </c>
    </row>
    <row r="20">
      <c r="A20" s="3" t="n"/>
      <c r="B20" s="3" t="n"/>
      <c r="C20" s="3" t="n"/>
      <c r="D20" s="4" t="n"/>
      <c r="E20" s="4" t="n"/>
      <c r="F20" s="4" t="n"/>
      <c r="G20" s="5" t="str">
        <f>IF(OR(A20="",F20=""),"",N(D20)+N(E20)-F20)</f>
        <v/>
      </c>
      <c r="H20" t="str">
        <f>IF(OR(A20="",C20=""),"",IF(N(F20)&gt;=C20,0,ROUNDUP(C20-N(F20),0)))</f>
        <v/>
      </c>
      <c r="I20" s="6" t="n"/>
      <c r="J20" s="7" t="str">
        <f>IF(A20="","",ROUND(N(F20)*N(I20),2))</f>
        <v/>
      </c>
    </row>
    <row r="21">
      <c r="A21" s="3" t="n"/>
      <c r="B21" s="3" t="n"/>
      <c r="C21" s="3" t="n"/>
      <c r="D21" s="4" t="n"/>
      <c r="E21" s="4" t="n"/>
      <c r="F21" s="4" t="n"/>
      <c r="G21" s="5" t="str">
        <f>IF(OR(A21="",F21=""),"",N(D21)+N(E21)-F21)</f>
        <v/>
      </c>
      <c r="H21" t="str">
        <f>IF(OR(A21="",C21=""),"",IF(N(F21)&gt;=C21,0,ROUNDUP(C21-N(F21),0)))</f>
        <v/>
      </c>
      <c r="I21" s="6" t="n"/>
      <c r="J21" s="7" t="str">
        <f>IF(A21="","",ROUND(N(F21)*N(I21),2))</f>
        <v/>
      </c>
    </row>
    <row r="22">
      <c r="A22" s="3" t="n"/>
      <c r="B22" s="3" t="n"/>
      <c r="C22" s="3" t="n"/>
      <c r="D22" s="4" t="n"/>
      <c r="E22" s="4" t="n"/>
      <c r="F22" s="4" t="n"/>
      <c r="G22" s="5" t="str">
        <f>IF(OR(A22="",F22=""),"",N(D22)+N(E22)-F22)</f>
        <v/>
      </c>
      <c r="H22" t="str">
        <f>IF(OR(A22="",C22=""),"",IF(N(F22)&gt;=C22,0,ROUNDUP(C22-N(F22),0)))</f>
        <v/>
      </c>
      <c r="I22" s="6" t="n"/>
      <c r="J22" s="7" t="str">
        <f>IF(A22="","",ROUND(N(F22)*N(I22),2))</f>
        <v/>
      </c>
    </row>
    <row r="23">
      <c r="A23" s="3" t="n"/>
      <c r="B23" s="3" t="n"/>
      <c r="C23" s="3" t="n"/>
      <c r="D23" s="4" t="n"/>
      <c r="E23" s="4" t="n"/>
      <c r="F23" s="4" t="n"/>
      <c r="G23" s="5" t="str">
        <f>IF(OR(A23="",F23=""),"",N(D23)+N(E23)-F23)</f>
        <v/>
      </c>
      <c r="H23" t="str">
        <f>IF(OR(A23="",C23=""),"",IF(N(F23)&gt;=C23,0,ROUNDUP(C23-N(F23),0)))</f>
        <v/>
      </c>
      <c r="I23" s="6" t="n"/>
      <c r="J23" s="7" t="str">
        <f>IF(A23="","",ROUND(N(F23)*N(I23),2))</f>
        <v/>
      </c>
    </row>
    <row r="24">
      <c r="A24" s="3" t="n"/>
      <c r="B24" s="3" t="n"/>
      <c r="C24" s="3" t="n"/>
      <c r="D24" s="4" t="n"/>
      <c r="E24" s="4" t="n"/>
      <c r="F24" s="4" t="n"/>
      <c r="G24" s="5" t="str">
        <f>IF(OR(A24="",F24=""),"",N(D24)+N(E24)-F24)</f>
        <v/>
      </c>
      <c r="H24" t="str">
        <f>IF(OR(A24="",C24=""),"",IF(N(F24)&gt;=C24,0,ROUNDUP(C24-N(F24),0)))</f>
        <v/>
      </c>
      <c r="I24" s="6" t="n"/>
      <c r="J24" s="7" t="str">
        <f>IF(A24="","",ROUND(N(F24)*N(I24),2))</f>
        <v/>
      </c>
    </row>
    <row r="25">
      <c r="A25" s="3" t="n"/>
      <c r="B25" s="3" t="n"/>
      <c r="C25" s="3" t="n"/>
      <c r="D25" s="4" t="n"/>
      <c r="E25" s="4" t="n"/>
      <c r="F25" s="4" t="n"/>
      <c r="G25" s="5" t="str">
        <f>IF(OR(A25="",F25=""),"",N(D25)+N(E25)-F25)</f>
        <v/>
      </c>
      <c r="H25" t="str">
        <f>IF(OR(A25="",C25=""),"",IF(N(F25)&gt;=C25,0,ROUNDUP(C25-N(F25),0)))</f>
        <v/>
      </c>
      <c r="I25" s="6" t="n"/>
      <c r="J25" s="7" t="str">
        <f>IF(A25="","",ROUND(N(F25)*N(I25),2))</f>
        <v/>
      </c>
    </row>
    <row r="26">
      <c r="A26" s="3" t="n"/>
      <c r="B26" s="3" t="n"/>
      <c r="C26" s="3" t="n"/>
      <c r="D26" s="4" t="n"/>
      <c r="E26" s="4" t="n"/>
      <c r="F26" s="4" t="n"/>
      <c r="G26" s="5" t="str">
        <f>IF(OR(A26="",F26=""),"",N(D26)+N(E26)-F26)</f>
        <v/>
      </c>
      <c r="H26" t="str">
        <f>IF(OR(A26="",C26=""),"",IF(N(F26)&gt;=C26,0,ROUNDUP(C26-N(F26),0)))</f>
        <v/>
      </c>
      <c r="I26" s="6" t="n"/>
      <c r="J26" s="7" t="str">
        <f>IF(A26="","",ROUND(N(F26)*N(I26),2))</f>
        <v/>
      </c>
    </row>
    <row r="27">
      <c r="A27" s="3" t="n"/>
      <c r="B27" s="3" t="n"/>
      <c r="C27" s="3" t="n"/>
      <c r="D27" s="4" t="n"/>
      <c r="E27" s="4" t="n"/>
      <c r="F27" s="4" t="n"/>
      <c r="G27" s="5" t="str">
        <f>IF(OR(A27="",F27=""),"",N(D27)+N(E27)-F27)</f>
        <v/>
      </c>
      <c r="H27" t="str">
        <f>IF(OR(A27="",C27=""),"",IF(N(F27)&gt;=C27,0,ROUNDUP(C27-N(F27),0)))</f>
        <v/>
      </c>
      <c r="I27" s="6" t="n"/>
      <c r="J27" s="7" t="str">
        <f>IF(A27="","",ROUND(N(F27)*N(I27),2))</f>
        <v/>
      </c>
    </row>
    <row r="28">
      <c r="A28" s="3" t="n"/>
      <c r="B28" s="3" t="n"/>
      <c r="C28" s="3" t="n"/>
      <c r="D28" s="4" t="n"/>
      <c r="E28" s="4" t="n"/>
      <c r="F28" s="4" t="n"/>
      <c r="G28" s="5" t="str">
        <f>IF(OR(A28="",F28=""),"",N(D28)+N(E28)-F28)</f>
        <v/>
      </c>
      <c r="H28" t="str">
        <f>IF(OR(A28="",C28=""),"",IF(N(F28)&gt;=C28,0,ROUNDUP(C28-N(F28),0)))</f>
        <v/>
      </c>
      <c r="I28" s="6" t="n"/>
      <c r="J28" s="7" t="str">
        <f>IF(A28="","",ROUND(N(F28)*N(I28),2))</f>
        <v/>
      </c>
    </row>
    <row r="29">
      <c r="A29" s="3" t="n"/>
      <c r="B29" s="3" t="n"/>
      <c r="C29" s="3" t="n"/>
      <c r="D29" s="4" t="n"/>
      <c r="E29" s="4" t="n"/>
      <c r="F29" s="4" t="n"/>
      <c r="G29" s="5" t="str">
        <f>IF(OR(A29="",F29=""),"",N(D29)+N(E29)-F29)</f>
        <v/>
      </c>
      <c r="H29" t="str">
        <f>IF(OR(A29="",C29=""),"",IF(N(F29)&gt;=C29,0,ROUNDUP(C29-N(F29),0)))</f>
        <v/>
      </c>
      <c r="I29" s="6" t="n"/>
      <c r="J29" s="7" t="str">
        <f>IF(A29="","",ROUND(N(F29)*N(I29),2))</f>
        <v/>
      </c>
    </row>
    <row r="30">
      <c r="A30" s="3" t="n"/>
      <c r="B30" s="3" t="n"/>
      <c r="C30" s="3" t="n"/>
      <c r="D30" s="4" t="n"/>
      <c r="E30" s="4" t="n"/>
      <c r="F30" s="4" t="n"/>
      <c r="G30" s="5" t="str">
        <f>IF(OR(A30="",F30=""),"",N(D30)+N(E30)-F30)</f>
        <v/>
      </c>
      <c r="H30" t="str">
        <f>IF(OR(A30="",C30=""),"",IF(N(F30)&gt;=C30,0,ROUNDUP(C30-N(F30),0)))</f>
        <v/>
      </c>
      <c r="I30" s="6" t="n"/>
      <c r="J30" s="7" t="str">
        <f>IF(A30="","",ROUND(N(F30)*N(I30),2))</f>
        <v/>
      </c>
    </row>
    <row r="31">
      <c r="A31" s="3" t="n"/>
      <c r="B31" s="3" t="n"/>
      <c r="C31" s="3" t="n"/>
      <c r="D31" s="4" t="n"/>
      <c r="E31" s="4" t="n"/>
      <c r="F31" s="4" t="n"/>
      <c r="G31" s="5" t="str">
        <f>IF(OR(A31="",F31=""),"",N(D31)+N(E31)-F31)</f>
        <v/>
      </c>
      <c r="H31" t="str">
        <f>IF(OR(A31="",C31=""),"",IF(N(F31)&gt;=C31,0,ROUNDUP(C31-N(F31),0)))</f>
        <v/>
      </c>
      <c r="I31" s="6" t="n"/>
      <c r="J31" s="7" t="str">
        <f>IF(A31="","",ROUND(N(F31)*N(I31),2))</f>
        <v/>
      </c>
    </row>
    <row r="32">
      <c r="A32" s="3" t="n"/>
      <c r="B32" s="3" t="n"/>
      <c r="C32" s="3" t="n"/>
      <c r="D32" s="4" t="n"/>
      <c r="E32" s="4" t="n"/>
      <c r="F32" s="4" t="n"/>
      <c r="G32" s="5" t="str">
        <f>IF(OR(A32="",F32=""),"",N(D32)+N(E32)-F32)</f>
        <v/>
      </c>
      <c r="H32" t="str">
        <f>IF(OR(A32="",C32=""),"",IF(N(F32)&gt;=C32,0,ROUNDUP(C32-N(F32),0)))</f>
        <v/>
      </c>
      <c r="I32" s="6" t="n"/>
      <c r="J32" s="7" t="str">
        <f>IF(A32="","",ROUND(N(F32)*N(I32),2))</f>
        <v/>
      </c>
    </row>
    <row r="33">
      <c r="A33" s="3" t="n"/>
      <c r="B33" s="3" t="n"/>
      <c r="C33" s="3" t="n"/>
      <c r="D33" s="4" t="n"/>
      <c r="E33" s="4" t="n"/>
      <c r="F33" s="4" t="n"/>
      <c r="G33" s="5" t="str">
        <f>IF(OR(A33="",F33=""),"",N(D33)+N(E33)-F33)</f>
        <v/>
      </c>
      <c r="H33" t="str">
        <f>IF(OR(A33="",C33=""),"",IF(N(F33)&gt;=C33,0,ROUNDUP(C33-N(F33),0)))</f>
        <v/>
      </c>
      <c r="I33" s="6" t="n"/>
      <c r="J33" s="7" t="str">
        <f>IF(A33="","",ROUND(N(F33)*N(I33),2))</f>
        <v/>
      </c>
    </row>
    <row r="34">
      <c r="A34" s="3" t="n"/>
      <c r="B34" s="3" t="n"/>
      <c r="C34" s="3" t="n"/>
      <c r="D34" s="4" t="n"/>
      <c r="E34" s="4" t="n"/>
      <c r="F34" s="4" t="n"/>
      <c r="G34" s="5" t="str">
        <f>IF(OR(A34="",F34=""),"",N(D34)+N(E34)-F34)</f>
        <v/>
      </c>
      <c r="H34" t="str">
        <f>IF(OR(A34="",C34=""),"",IF(N(F34)&gt;=C34,0,ROUNDUP(C34-N(F34),0)))</f>
        <v/>
      </c>
      <c r="I34" s="6" t="n"/>
      <c r="J34" s="7" t="str">
        <f>IF(A34="","",ROUND(N(F34)*N(I34),2))</f>
        <v/>
      </c>
    </row>
    <row r="35">
      <c r="A35" s="3" t="n"/>
      <c r="B35" s="3" t="n"/>
      <c r="C35" s="3" t="n"/>
      <c r="D35" s="4" t="n"/>
      <c r="E35" s="4" t="n"/>
      <c r="F35" s="4" t="n"/>
      <c r="G35" s="5" t="str">
        <f>IF(OR(A35="",F35=""),"",N(D35)+N(E35)-F35)</f>
        <v/>
      </c>
      <c r="H35" t="str">
        <f>IF(OR(A35="",C35=""),"",IF(N(F35)&gt;=C35,0,ROUNDUP(C35-N(F35),0)))</f>
        <v/>
      </c>
      <c r="I35" s="6" t="n"/>
      <c r="J35" s="7" t="str">
        <f>IF(A35="","",ROUND(N(F35)*N(I35),2))</f>
        <v/>
      </c>
    </row>
    <row r="36">
      <c r="A36" s="3" t="n"/>
      <c r="B36" s="3" t="n"/>
      <c r="C36" s="3" t="n"/>
      <c r="D36" s="4" t="n"/>
      <c r="E36" s="4" t="n"/>
      <c r="F36" s="4" t="n"/>
      <c r="G36" s="5" t="str">
        <f>IF(OR(A36="",F36=""),"",N(D36)+N(E36)-F36)</f>
        <v/>
      </c>
      <c r="H36" t="str">
        <f>IF(OR(A36="",C36=""),"",IF(N(F36)&gt;=C36,0,ROUNDUP(C36-N(F36),0)))</f>
        <v/>
      </c>
      <c r="I36" s="6" t="n"/>
      <c r="J36" s="7" t="str">
        <f>IF(A36="","",ROUND(N(F36)*N(I36),2))</f>
        <v/>
      </c>
    </row>
    <row r="37">
      <c r="A37" s="3" t="n"/>
      <c r="B37" s="3" t="n"/>
      <c r="C37" s="3" t="n"/>
      <c r="D37" s="4" t="n"/>
      <c r="E37" s="4" t="n"/>
      <c r="F37" s="4" t="n"/>
      <c r="G37" s="5" t="str">
        <f>IF(OR(A37="",F37=""),"",N(D37)+N(E37)-F37)</f>
        <v/>
      </c>
      <c r="H37" t="str">
        <f>IF(OR(A37="",C37=""),"",IF(N(F37)&gt;=C37,0,ROUNDUP(C37-N(F37),0)))</f>
        <v/>
      </c>
      <c r="I37" s="6" t="n"/>
      <c r="J37" s="7" t="str">
        <f>IF(A37="","",ROUND(N(F37)*N(I37),2))</f>
        <v/>
      </c>
    </row>
    <row r="38">
      <c r="A38" s="3" t="n"/>
      <c r="B38" s="3" t="n"/>
      <c r="C38" s="3" t="n"/>
      <c r="D38" s="4" t="n"/>
      <c r="E38" s="4" t="n"/>
      <c r="F38" s="4" t="n"/>
      <c r="G38" s="5" t="str">
        <f>IF(OR(A38="",F38=""),"",N(D38)+N(E38)-F38)</f>
        <v/>
      </c>
      <c r="H38" t="str">
        <f>IF(OR(A38="",C38=""),"",IF(N(F38)&gt;=C38,0,ROUNDUP(C38-N(F38),0)))</f>
        <v/>
      </c>
      <c r="I38" s="6" t="n"/>
      <c r="J38" s="7" t="str">
        <f>IF(A38="","",ROUND(N(F38)*N(I38),2))</f>
        <v/>
      </c>
    </row>
    <row r="39">
      <c r="A39" s="3" t="n"/>
      <c r="B39" s="3" t="n"/>
      <c r="C39" s="3" t="n"/>
      <c r="D39" s="4" t="n"/>
      <c r="E39" s="4" t="n"/>
      <c r="F39" s="4" t="n"/>
      <c r="G39" s="5" t="str">
        <f>IF(OR(A39="",F39=""),"",N(D39)+N(E39)-F39)</f>
        <v/>
      </c>
      <c r="H39" t="str">
        <f>IF(OR(A39="",C39=""),"",IF(N(F39)&gt;=C39,0,ROUNDUP(C39-N(F39),0)))</f>
        <v/>
      </c>
      <c r="I39" s="6" t="n"/>
      <c r="J39" s="7" t="str">
        <f>IF(A39="","",ROUND(N(F39)*N(I39),2))</f>
        <v/>
      </c>
    </row>
    <row r="40">
      <c r="A40" s="3" t="n"/>
      <c r="B40" s="3" t="n"/>
      <c r="C40" s="3" t="n"/>
      <c r="D40" s="4" t="n"/>
      <c r="E40" s="4" t="n"/>
      <c r="F40" s="4" t="n"/>
      <c r="G40" s="5" t="str">
        <f>IF(OR(A40="",F40=""),"",N(D40)+N(E40)-F40)</f>
        <v/>
      </c>
      <c r="H40" t="str">
        <f>IF(OR(A40="",C40=""),"",IF(N(F40)&gt;=C40,0,ROUNDUP(C40-N(F40),0)))</f>
        <v/>
      </c>
      <c r="I40" s="6" t="n"/>
      <c r="J40" s="7" t="str">
        <f>IF(A40="","",ROUND(N(F40)*N(I40),2))</f>
        <v/>
      </c>
    </row>
    <row r="41">
      <c r="A41" s="3" t="n"/>
      <c r="B41" s="3" t="n"/>
      <c r="C41" s="3" t="n"/>
      <c r="D41" s="4" t="n"/>
      <c r="E41" s="4" t="n"/>
      <c r="F41" s="4" t="n"/>
      <c r="G41" s="5" t="str">
        <f>IF(OR(A41="",F41=""),"",N(D41)+N(E41)-F41)</f>
        <v/>
      </c>
      <c r="H41" t="str">
        <f>IF(OR(A41="",C41=""),"",IF(N(F41)&gt;=C41,0,ROUNDUP(C41-N(F41),0)))</f>
        <v/>
      </c>
      <c r="I41" s="6" t="n"/>
      <c r="J41" s="7" t="str">
        <f>IF(A41="","",ROUND(N(F41)*N(I41),2))</f>
        <v/>
      </c>
    </row>
    <row r="42">
      <c r="A42" s="3" t="n"/>
      <c r="B42" s="3" t="n"/>
      <c r="C42" s="3" t="n"/>
      <c r="D42" s="4" t="n"/>
      <c r="E42" s="4" t="n"/>
      <c r="F42" s="4" t="n"/>
      <c r="G42" s="5" t="str">
        <f>IF(OR(A42="",F42=""),"",N(D42)+N(E42)-F42)</f>
        <v/>
      </c>
      <c r="H42" t="str">
        <f>IF(OR(A42="",C42=""),"",IF(N(F42)&gt;=C42,0,ROUNDUP(C42-N(F42),0)))</f>
        <v/>
      </c>
      <c r="I42" s="6" t="n"/>
      <c r="J42" s="7" t="str">
        <f>IF(A42="","",ROUND(N(F42)*N(I42),2))</f>
        <v/>
      </c>
    </row>
    <row r="43">
      <c r="A43" s="3" t="n"/>
      <c r="B43" s="3" t="n"/>
      <c r="C43" s="3" t="n"/>
      <c r="D43" s="4" t="n"/>
      <c r="E43" s="4" t="n"/>
      <c r="F43" s="4" t="n"/>
      <c r="G43" s="5" t="str">
        <f>IF(OR(A43="",F43=""),"",N(D43)+N(E43)-F43)</f>
        <v/>
      </c>
      <c r="H43" t="str">
        <f>IF(OR(A43="",C43=""),"",IF(N(F43)&gt;=C43,0,ROUNDUP(C43-N(F43),0)))</f>
        <v/>
      </c>
      <c r="I43" s="6" t="n"/>
      <c r="J43" s="7" t="str">
        <f>IF(A43="","",ROUND(N(F43)*N(I43),2))</f>
        <v/>
      </c>
    </row>
    <row r="44">
      <c r="A44" s="3" t="n"/>
      <c r="B44" s="3" t="n"/>
      <c r="C44" s="3" t="n"/>
      <c r="D44" s="4" t="n"/>
      <c r="E44" s="4" t="n"/>
      <c r="F44" s="4" t="n"/>
      <c r="G44" s="5" t="str">
        <f>IF(OR(A44="",F44=""),"",N(D44)+N(E44)-F44)</f>
        <v/>
      </c>
      <c r="H44" t="str">
        <f>IF(OR(A44="",C44=""),"",IF(N(F44)&gt;=C44,0,ROUNDUP(C44-N(F44),0)))</f>
        <v/>
      </c>
      <c r="I44" s="6" t="n"/>
      <c r="J44" s="7" t="str">
        <f>IF(A44="","",ROUND(N(F44)*N(I44),2))</f>
        <v/>
      </c>
    </row>
    <row r="45">
      <c r="A45" s="3" t="n"/>
      <c r="B45" s="3" t="n"/>
      <c r="C45" s="3" t="n"/>
      <c r="D45" s="4" t="n"/>
      <c r="E45" s="4" t="n"/>
      <c r="F45" s="4" t="n"/>
      <c r="G45" s="5" t="str">
        <f>IF(OR(A45="",F45=""),"",N(D45)+N(E45)-F45)</f>
        <v/>
      </c>
      <c r="H45" t="str">
        <f>IF(OR(A45="",C45=""),"",IF(N(F45)&gt;=C45,0,ROUNDUP(C45-N(F45),0)))</f>
        <v/>
      </c>
      <c r="I45" s="6" t="n"/>
      <c r="J45" s="7" t="str">
        <f>IF(A45="","",ROUND(N(F45)*N(I45),2))</f>
        <v/>
      </c>
    </row>
    <row r="46">
      <c r="A46" s="3" t="n"/>
      <c r="B46" s="3" t="n"/>
      <c r="C46" s="3" t="n"/>
      <c r="D46" s="4" t="n"/>
      <c r="E46" s="4" t="n"/>
      <c r="F46" s="4" t="n"/>
      <c r="G46" s="5" t="str">
        <f>IF(OR(A46="",F46=""),"",N(D46)+N(E46)-F46)</f>
        <v/>
      </c>
      <c r="H46" t="str">
        <f>IF(OR(A46="",C46=""),"",IF(N(F46)&gt;=C46,0,ROUNDUP(C46-N(F46),0)))</f>
        <v/>
      </c>
      <c r="I46" s="6" t="n"/>
      <c r="J46" s="7" t="str">
        <f>IF(A46="","",ROUND(N(F46)*N(I46),2))</f>
        <v/>
      </c>
    </row>
    <row r="47">
      <c r="A47" s="3" t="n"/>
      <c r="B47" s="3" t="n"/>
      <c r="C47" s="3" t="n"/>
      <c r="D47" s="4" t="n"/>
      <c r="E47" s="4" t="n"/>
      <c r="F47" s="4" t="n"/>
      <c r="G47" s="5" t="str">
        <f>IF(OR(A47="",F47=""),"",N(D47)+N(E47)-F47)</f>
        <v/>
      </c>
      <c r="H47" t="str">
        <f>IF(OR(A47="",C47=""),"",IF(N(F47)&gt;=C47,0,ROUNDUP(C47-N(F47),0)))</f>
        <v/>
      </c>
      <c r="I47" s="6" t="n"/>
      <c r="J47" s="7" t="str">
        <f>IF(A47="","",ROUND(N(F47)*N(I47),2))</f>
        <v/>
      </c>
    </row>
    <row r="48">
      <c r="A48" s="3" t="n"/>
      <c r="B48" s="3" t="n"/>
      <c r="C48" s="3" t="n"/>
      <c r="D48" s="4" t="n"/>
      <c r="E48" s="4" t="n"/>
      <c r="F48" s="4" t="n"/>
      <c r="G48" s="5" t="str">
        <f>IF(OR(A48="",F48=""),"",N(D48)+N(E48)-F48)</f>
        <v/>
      </c>
      <c r="H48" t="str">
        <f>IF(OR(A48="",C48=""),"",IF(N(F48)&gt;=C48,0,ROUNDUP(C48-N(F48),0)))</f>
        <v/>
      </c>
      <c r="I48" s="6" t="n"/>
      <c r="J48" s="7" t="str">
        <f>IF(A48="","",ROUND(N(F48)*N(I48),2))</f>
        <v/>
      </c>
    </row>
    <row r="49">
      <c r="A49" s="3" t="n"/>
      <c r="B49" s="3" t="n"/>
      <c r="C49" s="3" t="n"/>
      <c r="D49" s="4" t="n"/>
      <c r="E49" s="4" t="n"/>
      <c r="F49" s="4" t="n"/>
      <c r="G49" s="5" t="str">
        <f>IF(OR(A49="",F49=""),"",N(D49)+N(E49)-F49)</f>
        <v/>
      </c>
      <c r="H49" t="str">
        <f>IF(OR(A49="",C49=""),"",IF(N(F49)&gt;=C49,0,ROUNDUP(C49-N(F49),0)))</f>
        <v/>
      </c>
      <c r="I49" s="6" t="n"/>
      <c r="J49" s="7" t="str">
        <f>IF(A49="","",ROUND(N(F49)*N(I49),2))</f>
        <v/>
      </c>
    </row>
    <row r="50">
      <c r="A50" s="3" t="n"/>
      <c r="B50" s="3" t="n"/>
      <c r="C50" s="3" t="n"/>
      <c r="D50" s="4" t="n"/>
      <c r="E50" s="4" t="n"/>
      <c r="F50" s="4" t="n"/>
      <c r="G50" s="5" t="str">
        <f>IF(OR(A50="",F50=""),"",N(D50)+N(E50)-F50)</f>
        <v/>
      </c>
      <c r="H50" t="str">
        <f>IF(OR(A50="",C50=""),"",IF(N(F50)&gt;=C50,0,ROUNDUP(C50-N(F50),0)))</f>
        <v/>
      </c>
      <c r="I50" s="6" t="n"/>
      <c r="J50" s="7" t="str">
        <f>IF(A50="","",ROUND(N(F50)*N(I50),2))</f>
        <v/>
      </c>
    </row>
    <row r="51">
      <c r="A51" s="3" t="n"/>
      <c r="B51" s="3" t="n"/>
      <c r="C51" s="3" t="n"/>
      <c r="D51" s="4" t="n"/>
      <c r="E51" s="4" t="n"/>
      <c r="F51" s="4" t="n"/>
      <c r="G51" s="5" t="str">
        <f>IF(OR(A51="",F51=""),"",N(D51)+N(E51)-F51)</f>
        <v/>
      </c>
      <c r="H51" t="str">
        <f>IF(OR(A51="",C51=""),"",IF(N(F51)&gt;=C51,0,ROUNDUP(C51-N(F51),0)))</f>
        <v/>
      </c>
      <c r="I51" s="6" t="n"/>
      <c r="J51" s="7" t="str">
        <f>IF(A51="","",ROUND(N(F51)*N(I51),2))</f>
        <v/>
      </c>
    </row>
    <row r="52">
      <c r="A52" s="3" t="n"/>
      <c r="B52" s="3" t="n"/>
      <c r="C52" s="3" t="n"/>
      <c r="D52" s="4" t="n"/>
      <c r="E52" s="4" t="n"/>
      <c r="F52" s="4" t="n"/>
      <c r="G52" s="5" t="str">
        <f>IF(OR(A52="",F52=""),"",N(D52)+N(E52)-F52)</f>
        <v/>
      </c>
      <c r="H52" t="str">
        <f>IF(OR(A52="",C52=""),"",IF(N(F52)&gt;=C52,0,ROUNDUP(C52-N(F52),0)))</f>
        <v/>
      </c>
      <c r="I52" s="6" t="n"/>
      <c r="J52" s="7" t="str">
        <f>IF(A52="","",ROUND(N(F52)*N(I52),2))</f>
        <v/>
      </c>
    </row>
    <row r="53">
      <c r="A53" s="3" t="n"/>
      <c r="B53" s="3" t="n"/>
      <c r="C53" s="3" t="n"/>
      <c r="D53" s="4" t="n"/>
      <c r="E53" s="4" t="n"/>
      <c r="F53" s="4" t="n"/>
      <c r="G53" s="5" t="str">
        <f>IF(OR(A53="",F53=""),"",N(D53)+N(E53)-F53)</f>
        <v/>
      </c>
      <c r="H53" t="str">
        <f>IF(OR(A53="",C53=""),"",IF(N(F53)&gt;=C53,0,ROUNDUP(C53-N(F53),0)))</f>
        <v/>
      </c>
      <c r="I53" s="6" t="n"/>
      <c r="J53" s="7" t="str">
        <f>IF(A53="","",ROUND(N(F53)*N(I53),2))</f>
        <v/>
      </c>
    </row>
    <row r="54">
      <c r="A54" s="3" t="n"/>
      <c r="B54" s="3" t="n"/>
      <c r="C54" s="3" t="n"/>
      <c r="D54" s="4" t="n"/>
      <c r="E54" s="4" t="n"/>
      <c r="F54" s="4" t="n"/>
      <c r="G54" s="5" t="str">
        <f>IF(OR(A54="",F54=""),"",N(D54)+N(E54)-F54)</f>
        <v/>
      </c>
      <c r="H54" t="str">
        <f>IF(OR(A54="",C54=""),"",IF(N(F54)&gt;=C54,0,ROUNDUP(C54-N(F54),0)))</f>
        <v/>
      </c>
      <c r="I54" s="6" t="n"/>
      <c r="J54" s="7" t="str">
        <f>IF(A54="","",ROUND(N(F54)*N(I54),2))</f>
        <v/>
      </c>
    </row>
    <row r="55">
      <c r="A55" s="3" t="n"/>
      <c r="B55" s="3" t="n"/>
      <c r="C55" s="3" t="n"/>
      <c r="D55" s="4" t="n"/>
      <c r="E55" s="4" t="n"/>
      <c r="F55" s="4" t="n"/>
      <c r="G55" s="5" t="str">
        <f>IF(OR(A55="",F55=""),"",N(D55)+N(E55)-F55)</f>
        <v/>
      </c>
      <c r="H55" t="str">
        <f>IF(OR(A55="",C55=""),"",IF(N(F55)&gt;=C55,0,ROUNDUP(C55-N(F55),0)))</f>
        <v/>
      </c>
      <c r="I55" s="6" t="n"/>
      <c r="J55" s="7" t="str">
        <f>IF(A55="","",ROUND(N(F55)*N(I55),2))</f>
        <v/>
      </c>
    </row>
    <row r="56">
      <c r="A56" s="3" t="n"/>
      <c r="B56" s="3" t="n"/>
      <c r="C56" s="3" t="n"/>
      <c r="D56" s="4" t="n"/>
      <c r="E56" s="4" t="n"/>
      <c r="F56" s="4" t="n"/>
      <c r="G56" s="5" t="str">
        <f>IF(OR(A56="",F56=""),"",N(D56)+N(E56)-F56)</f>
        <v/>
      </c>
      <c r="H56" t="str">
        <f>IF(OR(A56="",C56=""),"",IF(N(F56)&gt;=C56,0,ROUNDUP(C56-N(F56),0)))</f>
        <v/>
      </c>
      <c r="I56" s="6" t="n"/>
      <c r="J56" s="7" t="str">
        <f>IF(A56="","",ROUND(N(F56)*N(I56),2))</f>
        <v/>
      </c>
    </row>
    <row r="57">
      <c r="A57" s="3" t="n"/>
      <c r="B57" s="3" t="n"/>
      <c r="C57" s="3" t="n"/>
      <c r="D57" s="4" t="n"/>
      <c r="E57" s="4" t="n"/>
      <c r="F57" s="4" t="n"/>
      <c r="G57" s="5" t="str">
        <f>IF(OR(A57="",F57=""),"",N(D57)+N(E57)-F57)</f>
        <v/>
      </c>
      <c r="H57" t="str">
        <f>IF(OR(A57="",C57=""),"",IF(N(F57)&gt;=C57,0,ROUNDUP(C57-N(F57),0)))</f>
        <v/>
      </c>
      <c r="I57" s="6" t="n"/>
      <c r="J57" s="7" t="str">
        <f>IF(A57="","",ROUND(N(F57)*N(I57),2))</f>
        <v/>
      </c>
    </row>
    <row r="58">
      <c r="A58" s="3" t="n"/>
      <c r="B58" s="3" t="n"/>
      <c r="C58" s="3" t="n"/>
      <c r="D58" s="4" t="n"/>
      <c r="E58" s="4" t="n"/>
      <c r="F58" s="4" t="n"/>
      <c r="G58" s="5" t="str">
        <f>IF(OR(A58="",F58=""),"",N(D58)+N(E58)-F58)</f>
        <v/>
      </c>
      <c r="H58" t="str">
        <f>IF(OR(A58="",C58=""),"",IF(N(F58)&gt;=C58,0,ROUNDUP(C58-N(F58),0)))</f>
        <v/>
      </c>
      <c r="I58" s="6" t="n"/>
      <c r="J58" s="7" t="str">
        <f>IF(A58="","",ROUND(N(F58)*N(I58),2))</f>
        <v/>
      </c>
    </row>
    <row r="59">
      <c r="A59" s="3" t="n"/>
      <c r="B59" s="3" t="n"/>
      <c r="C59" s="3" t="n"/>
      <c r="D59" s="4" t="n"/>
      <c r="E59" s="4" t="n"/>
      <c r="F59" s="4" t="n"/>
      <c r="G59" s="5" t="str">
        <f>IF(OR(A59="",F59=""),"",N(D59)+N(E59)-F59)</f>
        <v/>
      </c>
      <c r="H59" t="str">
        <f>IF(OR(A59="",C59=""),"",IF(N(F59)&gt;=C59,0,ROUNDUP(C59-N(F59),0)))</f>
        <v/>
      </c>
      <c r="I59" s="6" t="n"/>
      <c r="J59" s="7" t="str">
        <f>IF(A59="","",ROUND(N(F59)*N(I59),2))</f>
        <v/>
      </c>
    </row>
    <row r="60">
      <c r="A60" s="3" t="n"/>
      <c r="B60" s="3" t="n"/>
      <c r="C60" s="3" t="n"/>
      <c r="D60" s="4" t="n"/>
      <c r="E60" s="4" t="n"/>
      <c r="F60" s="4" t="n"/>
      <c r="G60" s="5" t="str">
        <f>IF(OR(A60="",F60=""),"",N(D60)+N(E60)-F60)</f>
        <v/>
      </c>
      <c r="H60" t="str">
        <f>IF(OR(A60="",C60=""),"",IF(N(F60)&gt;=C60,0,ROUNDUP(C60-N(F60),0)))</f>
        <v/>
      </c>
      <c r="I60" s="6" t="n"/>
      <c r="J60" s="7" t="str">
        <f>IF(A60="","",ROUND(N(F60)*N(I60),2))</f>
        <v/>
      </c>
    </row>
    <row r="61">
      <c r="A61" s="3" t="n"/>
      <c r="B61" s="3" t="n"/>
      <c r="C61" s="3" t="n"/>
      <c r="D61" s="4" t="n"/>
      <c r="E61" s="4" t="n"/>
      <c r="F61" s="4" t="n"/>
      <c r="G61" s="5" t="str">
        <f>IF(OR(A61="",F61=""),"",N(D61)+N(E61)-F61)</f>
        <v/>
      </c>
      <c r="H61" t="str">
        <f>IF(OR(A61="",C61=""),"",IF(N(F61)&gt;=C61,0,ROUNDUP(C61-N(F61),0)))</f>
        <v/>
      </c>
      <c r="I61" s="6" t="n"/>
      <c r="J61" s="7" t="str">
        <f>IF(A61="","",ROUND(N(F61)*N(I61),2))</f>
        <v/>
      </c>
    </row>
    <row r="62">
      <c r="A62" s="3" t="n"/>
      <c r="B62" s="3" t="n"/>
      <c r="C62" s="3" t="n"/>
      <c r="D62" s="4" t="n"/>
      <c r="E62" s="4" t="n"/>
      <c r="F62" s="4" t="n"/>
      <c r="G62" s="5" t="str">
        <f>IF(OR(A62="",F62=""),"",N(D62)+N(E62)-F62)</f>
        <v/>
      </c>
      <c r="H62" t="str">
        <f>IF(OR(A62="",C62=""),"",IF(N(F62)&gt;=C62,0,ROUNDUP(C62-N(F62),0)))</f>
        <v/>
      </c>
      <c r="I62" s="6" t="n"/>
      <c r="J62" s="7" t="str">
        <f>IF(A62="","",ROUND(N(F62)*N(I62),2))</f>
        <v/>
      </c>
    </row>
    <row r="63">
      <c r="A63" s="3" t="n"/>
      <c r="B63" s="3" t="n"/>
      <c r="C63" s="3" t="n"/>
      <c r="D63" s="4" t="n"/>
      <c r="E63" s="4" t="n"/>
      <c r="F63" s="4" t="n"/>
      <c r="G63" s="5" t="str">
        <f>IF(OR(A63="",F63=""),"",N(D63)+N(E63)-F63)</f>
        <v/>
      </c>
      <c r="H63" t="str">
        <f>IF(OR(A63="",C63=""),"",IF(N(F63)&gt;=C63,0,ROUNDUP(C63-N(F63),0)))</f>
        <v/>
      </c>
      <c r="I63" s="6" t="n"/>
      <c r="J63" s="7" t="str">
        <f>IF(A63="","",ROUND(N(F63)*N(I63),2))</f>
        <v/>
      </c>
    </row>
    <row r="64">
      <c r="A64" s="3" t="n"/>
      <c r="B64" s="3" t="n"/>
      <c r="C64" s="3" t="n"/>
      <c r="D64" s="4" t="n"/>
      <c r="E64" s="4" t="n"/>
      <c r="F64" s="4" t="n"/>
      <c r="G64" s="5" t="str">
        <f>IF(OR(A64="",F64=""),"",N(D64)+N(E64)-F64)</f>
        <v/>
      </c>
      <c r="H64" t="str">
        <f>IF(OR(A64="",C64=""),"",IF(N(F64)&gt;=C64,0,ROUNDUP(C64-N(F64),0)))</f>
        <v/>
      </c>
      <c r="I64" s="6" t="n"/>
      <c r="J64" s="7" t="str">
        <f>IF(A64="","",ROUND(N(F64)*N(I64),2))</f>
        <v/>
      </c>
    </row>
    <row r="65">
      <c r="A65" s="3" t="n"/>
      <c r="B65" s="3" t="n"/>
      <c r="C65" s="3" t="n"/>
      <c r="D65" s="4" t="n"/>
      <c r="E65" s="4" t="n"/>
      <c r="F65" s="4" t="n"/>
      <c r="G65" s="5" t="str">
        <f>IF(OR(A65="",F65=""),"",N(D65)+N(E65)-F65)</f>
        <v/>
      </c>
      <c r="H65" t="str">
        <f>IF(OR(A65="",C65=""),"",IF(N(F65)&gt;=C65,0,ROUNDUP(C65-N(F65),0)))</f>
        <v/>
      </c>
      <c r="I65" s="6" t="n"/>
      <c r="J65" s="7" t="str">
        <f>IF(A65="","",ROUND(N(F65)*N(I65),2))</f>
        <v/>
      </c>
    </row>
    <row r="66">
      <c r="A66" s="3" t="n"/>
      <c r="B66" s="3" t="n"/>
      <c r="C66" s="3" t="n"/>
      <c r="D66" s="4" t="n"/>
      <c r="E66" s="4" t="n"/>
      <c r="F66" s="4" t="n"/>
      <c r="G66" s="5" t="str">
        <f>IF(OR(A66="",F66=""),"",N(D66)+N(E66)-F66)</f>
        <v/>
      </c>
      <c r="H66" t="str">
        <f>IF(OR(A66="",C66=""),"",IF(N(F66)&gt;=C66,0,ROUNDUP(C66-N(F66),0)))</f>
        <v/>
      </c>
      <c r="I66" s="6" t="n"/>
      <c r="J66" s="7" t="str">
        <f>IF(A66="","",ROUND(N(F66)*N(I66),2))</f>
        <v/>
      </c>
    </row>
    <row r="67">
      <c r="A67" s="3" t="n"/>
      <c r="B67" s="3" t="n"/>
      <c r="C67" s="3" t="n"/>
      <c r="D67" s="4" t="n"/>
      <c r="E67" s="4" t="n"/>
      <c r="F67" s="4" t="n"/>
      <c r="G67" s="5" t="str">
        <f>IF(OR(A67="",F67=""),"",N(D67)+N(E67)-F67)</f>
        <v/>
      </c>
      <c r="H67" t="str">
        <f>IF(OR(A67="",C67=""),"",IF(N(F67)&gt;=C67,0,ROUNDUP(C67-N(F67),0)))</f>
        <v/>
      </c>
      <c r="I67" s="6" t="n"/>
      <c r="J67" s="7" t="str">
        <f>IF(A67="","",ROUND(N(F67)*N(I67),2))</f>
        <v/>
      </c>
    </row>
    <row r="68">
      <c r="A68" s="3" t="n"/>
      <c r="B68" s="3" t="n"/>
      <c r="C68" s="3" t="n"/>
      <c r="D68" s="4" t="n"/>
      <c r="E68" s="4" t="n"/>
      <c r="F68" s="4" t="n"/>
      <c r="G68" s="5" t="str">
        <f>IF(OR(A68="",F68=""),"",N(D68)+N(E68)-F68)</f>
        <v/>
      </c>
      <c r="H68" t="str">
        <f>IF(OR(A68="",C68=""),"",IF(N(F68)&gt;=C68,0,ROUNDUP(C68-N(F68),0)))</f>
        <v/>
      </c>
      <c r="I68" s="6" t="n"/>
      <c r="J68" s="7" t="str">
        <f>IF(A68="","",ROUND(N(F68)*N(I68),2))</f>
        <v/>
      </c>
    </row>
    <row r="69">
      <c r="A69" s="3" t="n"/>
      <c r="B69" s="3" t="n"/>
      <c r="C69" s="3" t="n"/>
      <c r="D69" s="4" t="n"/>
      <c r="E69" s="4" t="n"/>
      <c r="F69" s="4" t="n"/>
      <c r="G69" s="5" t="str">
        <f>IF(OR(A69="",F69=""),"",N(D69)+N(E69)-F69)</f>
        <v/>
      </c>
      <c r="H69" t="str">
        <f>IF(OR(A69="",C69=""),"",IF(N(F69)&gt;=C69,0,ROUNDUP(C69-N(F69),0)))</f>
        <v/>
      </c>
      <c r="I69" s="6" t="n"/>
      <c r="J69" s="7" t="str">
        <f>IF(A69="","",ROUND(N(F69)*N(I69),2))</f>
        <v/>
      </c>
    </row>
    <row r="70">
      <c r="A70" s="3" t="n"/>
      <c r="B70" s="3" t="n"/>
      <c r="C70" s="3" t="n"/>
      <c r="D70" s="4" t="n"/>
      <c r="E70" s="4" t="n"/>
      <c r="F70" s="4" t="n"/>
      <c r="G70" s="5" t="str">
        <f>IF(OR(A70="",F70=""),"",N(D70)+N(E70)-F70)</f>
        <v/>
      </c>
      <c r="H70" t="str">
        <f>IF(OR(A70="",C70=""),"",IF(N(F70)&gt;=C70,0,ROUNDUP(C70-N(F70),0)))</f>
        <v/>
      </c>
      <c r="I70" s="6" t="n"/>
      <c r="J70" s="7" t="str">
        <f>IF(A70="","",ROUND(N(F70)*N(I70),2))</f>
        <v/>
      </c>
    </row>
    <row r="71">
      <c r="A71" s="3" t="n"/>
      <c r="B71" s="3" t="n"/>
      <c r="C71" s="3" t="n"/>
      <c r="D71" s="4" t="n"/>
      <c r="E71" s="4" t="n"/>
      <c r="F71" s="4" t="n"/>
      <c r="G71" s="5" t="str">
        <f>IF(OR(A71="",F71=""),"",N(D71)+N(E71)-F71)</f>
        <v/>
      </c>
      <c r="H71" t="str">
        <f>IF(OR(A71="",C71=""),"",IF(N(F71)&gt;=C71,0,ROUNDUP(C71-N(F71),0)))</f>
        <v/>
      </c>
      <c r="I71" s="6" t="n"/>
      <c r="J71" s="7" t="str">
        <f>IF(A71="","",ROUND(N(F71)*N(I71),2))</f>
        <v/>
      </c>
    </row>
    <row r="72">
      <c r="A72" s="3" t="n"/>
      <c r="B72" s="3" t="n"/>
      <c r="C72" s="3" t="n"/>
      <c r="D72" s="4" t="n"/>
      <c r="E72" s="4" t="n"/>
      <c r="F72" s="4" t="n"/>
      <c r="G72" s="5" t="str">
        <f>IF(OR(A72="",F72=""),"",N(D72)+N(E72)-F72)</f>
        <v/>
      </c>
      <c r="H72" t="str">
        <f>IF(OR(A72="",C72=""),"",IF(N(F72)&gt;=C72,0,ROUNDUP(C72-N(F72),0)))</f>
        <v/>
      </c>
      <c r="I72" s="6" t="n"/>
      <c r="J72" s="7" t="str">
        <f>IF(A72="","",ROUND(N(F72)*N(I72),2))</f>
        <v/>
      </c>
    </row>
    <row r="73">
      <c r="A73" s="3" t="n"/>
      <c r="B73" s="3" t="n"/>
      <c r="C73" s="3" t="n"/>
      <c r="D73" s="4" t="n"/>
      <c r="E73" s="4" t="n"/>
      <c r="F73" s="4" t="n"/>
      <c r="G73" s="5" t="str">
        <f>IF(OR(A73="",F73=""),"",N(D73)+N(E73)-F73)</f>
        <v/>
      </c>
      <c r="H73" t="str">
        <f>IF(OR(A73="",C73=""),"",IF(N(F73)&gt;=C73,0,ROUNDUP(C73-N(F73),0)))</f>
        <v/>
      </c>
      <c r="I73" s="6" t="n"/>
      <c r="J73" s="7" t="str">
        <f>IF(A73="","",ROUND(N(F73)*N(I73),2))</f>
        <v/>
      </c>
    </row>
    <row r="74">
      <c r="A74" s="3" t="n"/>
      <c r="B74" s="3" t="n"/>
      <c r="C74" s="3" t="n"/>
      <c r="D74" s="4" t="n"/>
      <c r="E74" s="4" t="n"/>
      <c r="F74" s="4" t="n"/>
      <c r="G74" s="5" t="str">
        <f>IF(OR(A74="",F74=""),"",N(D74)+N(E74)-F74)</f>
        <v/>
      </c>
      <c r="H74" t="str">
        <f>IF(OR(A74="",C74=""),"",IF(N(F74)&gt;=C74,0,ROUNDUP(C74-N(F74),0)))</f>
        <v/>
      </c>
      <c r="I74" s="6" t="n"/>
      <c r="J74" s="7" t="str">
        <f>IF(A74="","",ROUND(N(F74)*N(I74),2))</f>
        <v/>
      </c>
    </row>
    <row r="75">
      <c r="A75" s="3" t="n"/>
      <c r="B75" s="3" t="n"/>
      <c r="C75" s="3" t="n"/>
      <c r="D75" s="4" t="n"/>
      <c r="E75" s="4" t="n"/>
      <c r="F75" s="4" t="n"/>
      <c r="G75" s="5" t="str">
        <f>IF(OR(A75="",F75=""),"",N(D75)+N(E75)-F75)</f>
        <v/>
      </c>
      <c r="H75" t="str">
        <f>IF(OR(A75="",C75=""),"",IF(N(F75)&gt;=C75,0,ROUNDUP(C75-N(F75),0)))</f>
        <v/>
      </c>
      <c r="I75" s="6" t="n"/>
      <c r="J75" s="7" t="str">
        <f>IF(A75="","",ROUND(N(F75)*N(I75),2))</f>
        <v/>
      </c>
    </row>
    <row r="76">
      <c r="A76" s="3" t="n"/>
      <c r="B76" s="3" t="n"/>
      <c r="C76" s="3" t="n"/>
      <c r="D76" s="4" t="n"/>
      <c r="E76" s="4" t="n"/>
      <c r="F76" s="4" t="n"/>
      <c r="G76" s="5" t="str">
        <f>IF(OR(A76="",F76=""),"",N(D76)+N(E76)-F76)</f>
        <v/>
      </c>
      <c r="H76" t="str">
        <f>IF(OR(A76="",C76=""),"",IF(N(F76)&gt;=C76,0,ROUNDUP(C76-N(F76),0)))</f>
        <v/>
      </c>
      <c r="I76" s="6" t="n"/>
      <c r="J76" s="7" t="str">
        <f>IF(A76="","",ROUND(N(F76)*N(I76),2))</f>
        <v/>
      </c>
    </row>
    <row r="77">
      <c r="A77" s="3" t="n"/>
      <c r="B77" s="3" t="n"/>
      <c r="C77" s="3" t="n"/>
      <c r="D77" s="4" t="n"/>
      <c r="E77" s="4" t="n"/>
      <c r="F77" s="4" t="n"/>
      <c r="G77" s="5" t="str">
        <f>IF(OR(A77="",F77=""),"",N(D77)+N(E77)-F77)</f>
        <v/>
      </c>
      <c r="H77" t="str">
        <f>IF(OR(A77="",C77=""),"",IF(N(F77)&gt;=C77,0,ROUNDUP(C77-N(F77),0)))</f>
        <v/>
      </c>
      <c r="I77" s="6" t="n"/>
      <c r="J77" s="7" t="str">
        <f>IF(A77="","",ROUND(N(F77)*N(I77),2))</f>
        <v/>
      </c>
    </row>
    <row r="78">
      <c r="A78" s="3" t="n"/>
      <c r="B78" s="3" t="n"/>
      <c r="C78" s="3" t="n"/>
      <c r="D78" s="4" t="n"/>
      <c r="E78" s="4" t="n"/>
      <c r="F78" s="4" t="n"/>
      <c r="G78" s="5" t="str">
        <f>IF(OR(A78="",F78=""),"",N(D78)+N(E78)-F78)</f>
        <v/>
      </c>
      <c r="H78" t="str">
        <f>IF(OR(A78="",C78=""),"",IF(N(F78)&gt;=C78,0,ROUNDUP(C78-N(F78),0)))</f>
        <v/>
      </c>
      <c r="I78" s="6" t="n"/>
      <c r="J78" s="7" t="str">
        <f>IF(A78="","",ROUND(N(F78)*N(I78),2))</f>
        <v/>
      </c>
    </row>
    <row r="79">
      <c r="A79" s="3" t="n"/>
      <c r="B79" s="3" t="n"/>
      <c r="C79" s="3" t="n"/>
      <c r="D79" s="4" t="n"/>
      <c r="E79" s="4" t="n"/>
      <c r="F79" s="4" t="n"/>
      <c r="G79" s="5" t="str">
        <f>IF(OR(A79="",F79=""),"",N(D79)+N(E79)-F79)</f>
        <v/>
      </c>
      <c r="H79" t="str">
        <f>IF(OR(A79="",C79=""),"",IF(N(F79)&gt;=C79,0,ROUNDUP(C79-N(F79),0)))</f>
        <v/>
      </c>
      <c r="I79" s="6" t="n"/>
      <c r="J79" s="7" t="str">
        <f>IF(A79="","",ROUND(N(F79)*N(I79),2))</f>
        <v/>
      </c>
    </row>
    <row r="80">
      <c r="A80" s="3" t="n"/>
      <c r="B80" s="3" t="n"/>
      <c r="C80" s="3" t="n"/>
      <c r="D80" s="4" t="n"/>
      <c r="E80" s="4" t="n"/>
      <c r="F80" s="4" t="n"/>
      <c r="G80" s="5" t="str">
        <f>IF(OR(A80="",F80=""),"",N(D80)+N(E80)-F80)</f>
        <v/>
      </c>
      <c r="H80" t="str">
        <f>IF(OR(A80="",C80=""),"",IF(N(F80)&gt;=C80,0,ROUNDUP(C80-N(F80),0)))</f>
        <v/>
      </c>
      <c r="I80" s="6" t="n"/>
      <c r="J80" s="7" t="str">
        <f>IF(A80="","",ROUND(N(F80)*N(I80),2))</f>
        <v/>
      </c>
    </row>
    <row r="81">
      <c r="A81" s="3" t="n"/>
      <c r="B81" s="3" t="n"/>
      <c r="C81" s="3" t="n"/>
      <c r="D81" s="4" t="n"/>
      <c r="E81" s="4" t="n"/>
      <c r="F81" s="4" t="n"/>
      <c r="G81" s="5" t="str">
        <f>IF(OR(A81="",F81=""),"",N(D81)+N(E81)-F81)</f>
        <v/>
      </c>
      <c r="H81" t="str">
        <f>IF(OR(A81="",C81=""),"",IF(N(F81)&gt;=C81,0,ROUNDUP(C81-N(F81),0)))</f>
        <v/>
      </c>
      <c r="I81" s="6" t="n"/>
      <c r="J81" s="7" t="str">
        <f>IF(A81="","",ROUND(N(F81)*N(I81),2))</f>
        <v/>
      </c>
    </row>
    <row r="82">
      <c r="A82" s="3" t="n"/>
      <c r="B82" s="3" t="n"/>
      <c r="C82" s="3" t="n"/>
      <c r="D82" s="4" t="n"/>
      <c r="E82" s="4" t="n"/>
      <c r="F82" s="4" t="n"/>
      <c r="G82" s="5" t="str">
        <f>IF(OR(A82="",F82=""),"",N(D82)+N(E82)-F82)</f>
        <v/>
      </c>
      <c r="H82" t="str">
        <f>IF(OR(A82="",C82=""),"",IF(N(F82)&gt;=C82,0,ROUNDUP(C82-N(F82),0)))</f>
        <v/>
      </c>
      <c r="I82" s="6" t="n"/>
      <c r="J82" s="7" t="str">
        <f>IF(A82="","",ROUND(N(F82)*N(I82),2))</f>
        <v/>
      </c>
    </row>
    <row r="83">
      <c r="A83" s="3" t="n"/>
      <c r="B83" s="3" t="n"/>
      <c r="C83" s="3" t="n"/>
      <c r="D83" s="4" t="n"/>
      <c r="E83" s="4" t="n"/>
      <c r="F83" s="4" t="n"/>
      <c r="G83" s="5" t="str">
        <f>IF(OR(A83="",F83=""),"",N(D83)+N(E83)-F83)</f>
        <v/>
      </c>
      <c r="H83" t="str">
        <f>IF(OR(A83="",C83=""),"",IF(N(F83)&gt;=C83,0,ROUNDUP(C83-N(F83),0)))</f>
        <v/>
      </c>
      <c r="I83" s="6" t="n"/>
      <c r="J83" s="7" t="str">
        <f>IF(A83="","",ROUND(N(F83)*N(I83),2))</f>
        <v/>
      </c>
    </row>
    <row r="84">
      <c r="A84" s="3" t="n"/>
      <c r="B84" s="3" t="n"/>
      <c r="C84" s="3" t="n"/>
      <c r="D84" s="4" t="n"/>
      <c r="E84" s="4" t="n"/>
      <c r="F84" s="4" t="n"/>
      <c r="G84" s="5" t="str">
        <f>IF(OR(A84="",F84=""),"",N(D84)+N(E84)-F84)</f>
        <v/>
      </c>
      <c r="H84" t="str">
        <f>IF(OR(A84="",C84=""),"",IF(N(F84)&gt;=C84,0,ROUNDUP(C84-N(F84),0)))</f>
        <v/>
      </c>
      <c r="I84" s="6" t="n"/>
      <c r="J84" s="7" t="str">
        <f>IF(A84="","",ROUND(N(F84)*N(I84),2))</f>
        <v/>
      </c>
    </row>
    <row r="85">
      <c r="A85" s="3" t="n"/>
      <c r="B85" s="3" t="n"/>
      <c r="C85" s="3" t="n"/>
      <c r="D85" s="4" t="n"/>
      <c r="E85" s="4" t="n"/>
      <c r="F85" s="4" t="n"/>
      <c r="G85" s="5" t="str">
        <f>IF(OR(A85="",F85=""),"",N(D85)+N(E85)-F85)</f>
        <v/>
      </c>
      <c r="H85" t="str">
        <f>IF(OR(A85="",C85=""),"",IF(N(F85)&gt;=C85,0,ROUNDUP(C85-N(F85),0)))</f>
        <v/>
      </c>
      <c r="I85" s="6" t="n"/>
      <c r="J85" s="7" t="str">
        <f>IF(A85="","",ROUND(N(F85)*N(I85),2))</f>
        <v/>
      </c>
    </row>
    <row r="86">
      <c r="A86" s="3" t="n"/>
      <c r="B86" s="3" t="n"/>
      <c r="C86" s="3" t="n"/>
      <c r="D86" s="4" t="n"/>
      <c r="E86" s="4" t="n"/>
      <c r="F86" s="4" t="n"/>
      <c r="G86" s="5" t="str">
        <f>IF(OR(A86="",F86=""),"",N(D86)+N(E86)-F86)</f>
        <v/>
      </c>
      <c r="H86" t="str">
        <f>IF(OR(A86="",C86=""),"",IF(N(F86)&gt;=C86,0,ROUNDUP(C86-N(F86),0)))</f>
        <v/>
      </c>
      <c r="I86" s="6" t="n"/>
      <c r="J86" s="7" t="str">
        <f>IF(A86="","",ROUND(N(F86)*N(I86),2))</f>
        <v/>
      </c>
    </row>
    <row r="87">
      <c r="A87" s="3" t="n"/>
      <c r="B87" s="3" t="n"/>
      <c r="C87" s="3" t="n"/>
      <c r="D87" s="4" t="n"/>
      <c r="E87" s="4" t="n"/>
      <c r="F87" s="4" t="n"/>
      <c r="G87" s="5" t="str">
        <f>IF(OR(A87="",F87=""),"",N(D87)+N(E87)-F87)</f>
        <v/>
      </c>
      <c r="H87" t="str">
        <f>IF(OR(A87="",C87=""),"",IF(N(F87)&gt;=C87,0,ROUNDUP(C87-N(F87),0)))</f>
        <v/>
      </c>
      <c r="I87" s="6" t="n"/>
      <c r="J87" s="7" t="str">
        <f>IF(A87="","",ROUND(N(F87)*N(I87),2))</f>
        <v/>
      </c>
    </row>
    <row r="88">
      <c r="A88" s="3" t="n"/>
      <c r="B88" s="3" t="n"/>
      <c r="C88" s="3" t="n"/>
      <c r="D88" s="4" t="n"/>
      <c r="E88" s="4" t="n"/>
      <c r="F88" s="4" t="n"/>
      <c r="G88" s="5" t="str">
        <f>IF(OR(A88="",F88=""),"",N(D88)+N(E88)-F88)</f>
        <v/>
      </c>
      <c r="H88" t="str">
        <f>IF(OR(A88="",C88=""),"",IF(N(F88)&gt;=C88,0,ROUNDUP(C88-N(F88),0)))</f>
        <v/>
      </c>
      <c r="I88" s="6" t="n"/>
      <c r="J88" s="7" t="str">
        <f>IF(A88="","",ROUND(N(F88)*N(I88),2))</f>
        <v/>
      </c>
    </row>
    <row r="89">
      <c r="A89" s="3" t="n"/>
      <c r="B89" s="3" t="n"/>
      <c r="C89" s="3" t="n"/>
      <c r="D89" s="4" t="n"/>
      <c r="E89" s="4" t="n"/>
      <c r="F89" s="4" t="n"/>
      <c r="G89" s="5" t="str">
        <f>IF(OR(A89="",F89=""),"",N(D89)+N(E89)-F89)</f>
        <v/>
      </c>
      <c r="H89" t="str">
        <f>IF(OR(A89="",C89=""),"",IF(N(F89)&gt;=C89,0,ROUNDUP(C89-N(F89),0)))</f>
        <v/>
      </c>
      <c r="I89" s="6" t="n"/>
      <c r="J89" s="7" t="str">
        <f>IF(A89="","",ROUND(N(F89)*N(I89),2))</f>
        <v/>
      </c>
    </row>
    <row r="90">
      <c r="A90" s="3" t="n"/>
      <c r="B90" s="3" t="n"/>
      <c r="C90" s="3" t="n"/>
      <c r="D90" s="4" t="n"/>
      <c r="E90" s="4" t="n"/>
      <c r="F90" s="4" t="n"/>
      <c r="G90" s="5" t="str">
        <f>IF(OR(A90="",F90=""),"",N(D90)+N(E90)-F90)</f>
        <v/>
      </c>
      <c r="H90" t="str">
        <f>IF(OR(A90="",C90=""),"",IF(N(F90)&gt;=C90,0,ROUNDUP(C90-N(F90),0)))</f>
        <v/>
      </c>
      <c r="I90" s="6" t="n"/>
      <c r="J90" s="7" t="str">
        <f>IF(A90="","",ROUND(N(F90)*N(I90),2))</f>
        <v/>
      </c>
    </row>
    <row r="91">
      <c r="A91" s="3" t="n"/>
      <c r="B91" s="3" t="n"/>
      <c r="C91" s="3" t="n"/>
      <c r="D91" s="4" t="n"/>
      <c r="E91" s="4" t="n"/>
      <c r="F91" s="4" t="n"/>
      <c r="G91" s="5" t="str">
        <f>IF(OR(A91="",F91=""),"",N(D91)+N(E91)-F91)</f>
        <v/>
      </c>
      <c r="H91" t="str">
        <f>IF(OR(A91="",C91=""),"",IF(N(F91)&gt;=C91,0,ROUNDUP(C91-N(F91),0)))</f>
        <v/>
      </c>
      <c r="I91" s="6" t="n"/>
      <c r="J91" s="7" t="str">
        <f>IF(A91="","",ROUND(N(F91)*N(I91),2))</f>
        <v/>
      </c>
    </row>
    <row r="92">
      <c r="A92" s="3" t="n"/>
      <c r="B92" s="3" t="n"/>
      <c r="C92" s="3" t="n"/>
      <c r="D92" s="4" t="n"/>
      <c r="E92" s="4" t="n"/>
      <c r="F92" s="4" t="n"/>
      <c r="G92" s="5" t="str">
        <f>IF(OR(A92="",F92=""),"",N(D92)+N(E92)-F92)</f>
        <v/>
      </c>
      <c r="H92" t="str">
        <f>IF(OR(A92="",C92=""),"",IF(N(F92)&gt;=C92,0,ROUNDUP(C92-N(F92),0)))</f>
        <v/>
      </c>
      <c r="I92" s="6" t="n"/>
      <c r="J92" s="7" t="str">
        <f>IF(A92="","",ROUND(N(F92)*N(I92),2))</f>
        <v/>
      </c>
    </row>
    <row r="93">
      <c r="A93" s="3" t="n"/>
      <c r="B93" s="3" t="n"/>
      <c r="C93" s="3" t="n"/>
      <c r="D93" s="4" t="n"/>
      <c r="E93" s="4" t="n"/>
      <c r="F93" s="4" t="n"/>
      <c r="G93" s="5" t="str">
        <f>IF(OR(A93="",F93=""),"",N(D93)+N(E93)-F93)</f>
        <v/>
      </c>
      <c r="H93" t="str">
        <f>IF(OR(A93="",C93=""),"",IF(N(F93)&gt;=C93,0,ROUNDUP(C93-N(F93),0)))</f>
        <v/>
      </c>
      <c r="I93" s="6" t="n"/>
      <c r="J93" s="7" t="str">
        <f>IF(A93="","",ROUND(N(F93)*N(I93),2))</f>
        <v/>
      </c>
    </row>
    <row r="94">
      <c r="A94" s="3" t="n"/>
      <c r="B94" s="3" t="n"/>
      <c r="C94" s="3" t="n"/>
      <c r="D94" s="4" t="n"/>
      <c r="E94" s="4" t="n"/>
      <c r="F94" s="4" t="n"/>
      <c r="G94" s="5" t="str">
        <f>IF(OR(A94="",F94=""),"",N(D94)+N(E94)-F94)</f>
        <v/>
      </c>
      <c r="H94" t="str">
        <f>IF(OR(A94="",C94=""),"",IF(N(F94)&gt;=C94,0,ROUNDUP(C94-N(F94),0)))</f>
        <v/>
      </c>
      <c r="I94" s="6" t="n"/>
      <c r="J94" s="7" t="str">
        <f>IF(A94="","",ROUND(N(F94)*N(I94),2))</f>
        <v/>
      </c>
    </row>
    <row r="95">
      <c r="A95" s="3" t="n"/>
      <c r="B95" s="3" t="n"/>
      <c r="C95" s="3" t="n"/>
      <c r="D95" s="4" t="n"/>
      <c r="E95" s="4" t="n"/>
      <c r="F95" s="4" t="n"/>
      <c r="G95" s="5" t="str">
        <f>IF(OR(A95="",F95=""),"",N(D95)+N(E95)-F95)</f>
        <v/>
      </c>
      <c r="H95" t="str">
        <f>IF(OR(A95="",C95=""),"",IF(N(F95)&gt;=C95,0,ROUNDUP(C95-N(F95),0)))</f>
        <v/>
      </c>
      <c r="I95" s="6" t="n"/>
      <c r="J95" s="7" t="str">
        <f>IF(A95="","",ROUND(N(F95)*N(I95),2))</f>
        <v/>
      </c>
    </row>
    <row r="96">
      <c r="A96" s="3" t="n"/>
      <c r="B96" s="3" t="n"/>
      <c r="C96" s="3" t="n"/>
      <c r="D96" s="4" t="n"/>
      <c r="E96" s="4" t="n"/>
      <c r="F96" s="4" t="n"/>
      <c r="G96" s="5" t="str">
        <f>IF(OR(A96="",F96=""),"",N(D96)+N(E96)-F96)</f>
        <v/>
      </c>
      <c r="H96" t="str">
        <f>IF(OR(A96="",C96=""),"",IF(N(F96)&gt;=C96,0,ROUNDUP(C96-N(F96),0)))</f>
        <v/>
      </c>
      <c r="I96" s="6" t="n"/>
      <c r="J96" s="7" t="str">
        <f>IF(A96="","",ROUND(N(F96)*N(I96),2))</f>
        <v/>
      </c>
    </row>
    <row r="97">
      <c r="A97" s="3" t="n"/>
      <c r="B97" s="3" t="n"/>
      <c r="C97" s="3" t="n"/>
      <c r="D97" s="4" t="n"/>
      <c r="E97" s="4" t="n"/>
      <c r="F97" s="4" t="n"/>
      <c r="G97" s="5" t="str">
        <f>IF(OR(A97="",F97=""),"",N(D97)+N(E97)-F97)</f>
        <v/>
      </c>
      <c r="H97" t="str">
        <f>IF(OR(A97="",C97=""),"",IF(N(F97)&gt;=C97,0,ROUNDUP(C97-N(F97),0)))</f>
        <v/>
      </c>
      <c r="I97" s="6" t="n"/>
      <c r="J97" s="7" t="str">
        <f>IF(A97="","",ROUND(N(F97)*N(I97),2))</f>
        <v/>
      </c>
    </row>
    <row r="98">
      <c r="A98" s="3" t="n"/>
      <c r="B98" s="3" t="n"/>
      <c r="C98" s="3" t="n"/>
      <c r="D98" s="4" t="n"/>
      <c r="E98" s="4" t="n"/>
      <c r="F98" s="4" t="n"/>
      <c r="G98" s="5" t="str">
        <f>IF(OR(A98="",F98=""),"",N(D98)+N(E98)-F98)</f>
        <v/>
      </c>
      <c r="H98" t="str">
        <f>IF(OR(A98="",C98=""),"",IF(N(F98)&gt;=C98,0,ROUNDUP(C98-N(F98),0)))</f>
        <v/>
      </c>
      <c r="I98" s="6" t="n"/>
      <c r="J98" s="7" t="str">
        <f>IF(A98="","",ROUND(N(F98)*N(I98),2))</f>
        <v/>
      </c>
    </row>
    <row r="99">
      <c r="A99" s="3" t="n"/>
      <c r="B99" s="3" t="n"/>
      <c r="C99" s="3" t="n"/>
      <c r="D99" s="4" t="n"/>
      <c r="E99" s="4" t="n"/>
      <c r="F99" s="4" t="n"/>
      <c r="G99" s="5" t="str">
        <f>IF(OR(A99="",F99=""),"",N(D99)+N(E99)-F99)</f>
        <v/>
      </c>
      <c r="H99" t="str">
        <f>IF(OR(A99="",C99=""),"",IF(N(F99)&gt;=C99,0,ROUNDUP(C99-N(F99),0)))</f>
        <v/>
      </c>
      <c r="I99" s="6" t="n"/>
      <c r="J99" s="7" t="str">
        <f>IF(A99="","",ROUND(N(F99)*N(I99),2))</f>
        <v/>
      </c>
    </row>
    <row r="100">
      <c r="A100" s="3" t="n"/>
      <c r="B100" s="3" t="n"/>
      <c r="C100" s="3" t="n"/>
      <c r="D100" s="4" t="n"/>
      <c r="E100" s="4" t="n"/>
      <c r="F100" s="4" t="n"/>
      <c r="G100" s="5" t="str">
        <f>IF(OR(A100="",F100=""),"",N(D100)+N(E100)-F100)</f>
        <v/>
      </c>
      <c r="H100" t="str">
        <f>IF(OR(A100="",C100=""),"",IF(N(F100)&gt;=C100,0,ROUNDUP(C100-N(F100),0)))</f>
        <v/>
      </c>
      <c r="I100" s="6" t="n"/>
      <c r="J100" s="7" t="str">
        <f>IF(A100="","",ROUND(N(F100)*N(I100),2))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" customWidth="1" min="2" max="2"/>
    <col width="10" customWidth="1" min="3" max="3"/>
    <col width="11" customWidth="1" min="4" max="4"/>
    <col width="12" customWidth="1" min="5" max="5"/>
    <col width="10" customWidth="1" min="6" max="6"/>
    <col width="9" customWidth="1" min="7" max="7"/>
    <col width="9" customWidth="1" min="8" max="8"/>
    <col width="9" customWidth="1" min="9" max="9"/>
  </cols>
  <sheetData>
    <row r="1" ht="30" customHeight="1">
      <c r="A1" s="1" t="inlineStr">
        <is>
          <t>Serving</t>
        </is>
      </c>
      <c r="B1" s="1" t="inlineStr">
        <is>
          <t>Scoops</t>
        </is>
      </c>
      <c r="C1" s="1" t="inlineStr">
        <is>
          <t>Tub cost</t>
        </is>
      </c>
      <c r="D1" s="1" t="inlineStr">
        <is>
          <t>Scoops a tub</t>
        </is>
      </c>
      <c r="E1" s="1" t="inlineStr">
        <is>
          <t>Cone, cup, spoon</t>
        </is>
      </c>
      <c r="F1" s="1" t="inlineStr">
        <is>
          <t>Toppings</t>
        </is>
      </c>
      <c r="G1" s="1" t="inlineStr">
        <is>
          <t>Cost</t>
        </is>
      </c>
      <c r="H1" s="1" t="inlineStr">
        <is>
          <t>Price</t>
        </is>
      </c>
      <c r="I1" s="1" t="inlineStr">
        <is>
          <t>Margin</t>
        </is>
      </c>
    </row>
    <row r="2">
      <c r="A2" s="3" t="inlineStr">
        <is>
          <t>Single scoop, sugar cone</t>
        </is>
      </c>
      <c r="B2" s="3" t="n">
        <v>1</v>
      </c>
      <c r="C2" s="6" t="n">
        <v>28</v>
      </c>
      <c r="D2" s="3" t="n">
        <v>85</v>
      </c>
      <c r="E2" s="6" t="n">
        <v>0.2</v>
      </c>
      <c r="F2" s="6" t="n">
        <v>0</v>
      </c>
      <c r="G2" s="7">
        <f>IF(A2="","",ROUND(N(B2)*IF(N(D2)=0,0,N(C2)/D2)+N(E2)+N(F2),2))</f>
        <v>0.53</v>
      </c>
      <c r="H2" s="6" t="n">
        <v>4.5</v>
      </c>
      <c r="I2" s="15">
        <f>IF(OR(A2="",N(H2)=0),"",(H2-G2)/H2)</f>
        <v>0.882222222222222</v>
      </c>
    </row>
    <row r="3">
      <c r="A3" s="3" t="inlineStr">
        <is>
          <t>Double scoop, waffle cone</t>
        </is>
      </c>
      <c r="B3" s="3" t="n">
        <v>2</v>
      </c>
      <c r="C3" s="6" t="n">
        <v>28</v>
      </c>
      <c r="D3" s="3" t="n">
        <v>85</v>
      </c>
      <c r="E3" s="6" t="n">
        <v>0.34</v>
      </c>
      <c r="F3" s="6" t="n">
        <v>0</v>
      </c>
      <c r="G3" s="7">
        <f>IF(A3="","",ROUND(N(B3)*IF(N(D3)=0,0,N(C3)/D3)+N(E3)+N(F3),2))</f>
        <v>1</v>
      </c>
      <c r="H3" s="6" t="n">
        <v>6.75</v>
      </c>
      <c r="I3" s="15">
        <f>IF(OR(A3="",N(H3)=0),"",(H3-G3)/H3)</f>
        <v>0.851851851851852</v>
      </c>
    </row>
    <row r="4">
      <c r="A4" s="3" t="inlineStr">
        <is>
          <t>Kid's cup</t>
        </is>
      </c>
      <c r="B4" s="3" t="n">
        <v>0.75</v>
      </c>
      <c r="C4" s="6" t="n">
        <v>28</v>
      </c>
      <c r="D4" s="3" t="n">
        <v>85</v>
      </c>
      <c r="E4" s="6" t="n">
        <v>0.09</v>
      </c>
      <c r="F4" s="6" t="n">
        <v>0</v>
      </c>
      <c r="G4" s="7">
        <f>IF(A4="","",ROUND(N(B4)*IF(N(D4)=0,0,N(C4)/D4)+N(E4)+N(F4),2))</f>
        <v>0.34</v>
      </c>
      <c r="H4" s="6" t="n">
        <v>3.5</v>
      </c>
      <c r="I4" s="15">
        <f>IF(OR(A4="",N(H4)=0),"",(H4-G4)/H4)</f>
        <v>0.902857142857143</v>
      </c>
    </row>
    <row r="5">
      <c r="A5" s="3" t="inlineStr">
        <is>
          <t>Hot fudge sundae</t>
        </is>
      </c>
      <c r="B5" s="3" t="n">
        <v>2</v>
      </c>
      <c r="C5" s="6" t="n">
        <v>28</v>
      </c>
      <c r="D5" s="3" t="n">
        <v>85</v>
      </c>
      <c r="E5" s="6" t="n">
        <v>0.13</v>
      </c>
      <c r="F5" s="6" t="n">
        <v>0.38</v>
      </c>
      <c r="G5" s="7">
        <f>IF(A5="","",ROUND(N(B5)*IF(N(D5)=0,0,N(C5)/D5)+N(E5)+N(F5),2))</f>
        <v>1.17</v>
      </c>
      <c r="H5" s="6" t="n">
        <v>7.5</v>
      </c>
      <c r="I5" s="15">
        <f>IF(OR(A5="",N(H5)=0),"",(H5-G5)/H5)</f>
        <v>0.844</v>
      </c>
    </row>
    <row r="6">
      <c r="A6" s="3" t="inlineStr">
        <is>
          <t>Pint to go</t>
        </is>
      </c>
      <c r="B6" s="3" t="n">
        <v>3.9</v>
      </c>
      <c r="C6" s="6" t="n">
        <v>28</v>
      </c>
      <c r="D6" s="3" t="n">
        <v>85</v>
      </c>
      <c r="E6" s="6" t="n">
        <v>0.34</v>
      </c>
      <c r="F6" s="6" t="n">
        <v>0</v>
      </c>
      <c r="G6" s="7">
        <f>IF(A6="","",ROUND(N(B6)*IF(N(D6)=0,0,N(C6)/D6)+N(E6)+N(F6),2))</f>
        <v>1.62</v>
      </c>
      <c r="H6" s="6" t="n">
        <v>9</v>
      </c>
      <c r="I6" s="15">
        <f>IF(OR(A6="",N(H6)=0),"",(H6-G6)/H6)</f>
        <v>0.82</v>
      </c>
    </row>
    <row r="7">
      <c r="A7" s="3" t="n"/>
      <c r="B7" s="3" t="n"/>
      <c r="C7" s="6" t="n"/>
      <c r="D7" s="3" t="n"/>
      <c r="E7" s="6" t="n"/>
      <c r="F7" s="6" t="n"/>
      <c r="G7" s="7" t="str">
        <f>IF(A7="","",ROUND(N(B7)*IF(N(D7)=0,0,N(C7)/D7)+N(E7)+N(F7),2))</f>
        <v/>
      </c>
      <c r="H7" s="6" t="n"/>
      <c r="I7" s="15" t="str">
        <f>IF(OR(A7="",N(H7)=0),"",(H7-G7)/H7)</f>
        <v/>
      </c>
    </row>
    <row r="8">
      <c r="A8" s="3" t="n"/>
      <c r="B8" s="3" t="n"/>
      <c r="C8" s="6" t="n"/>
      <c r="D8" s="3" t="n"/>
      <c r="E8" s="6" t="n"/>
      <c r="F8" s="6" t="n"/>
      <c r="G8" s="7" t="str">
        <f>IF(A8="","",ROUND(N(B8)*IF(N(D8)=0,0,N(C8)/D8)+N(E8)+N(F8),2))</f>
        <v/>
      </c>
      <c r="H8" s="6" t="n"/>
      <c r="I8" s="15" t="str">
        <f>IF(OR(A8="",N(H8)=0),"",(H8-G8)/H8)</f>
        <v/>
      </c>
    </row>
    <row r="9">
      <c r="A9" s="3" t="n"/>
      <c r="B9" s="3" t="n"/>
      <c r="C9" s="6" t="n"/>
      <c r="D9" s="3" t="n"/>
      <c r="E9" s="6" t="n"/>
      <c r="F9" s="6" t="n"/>
      <c r="G9" s="7" t="str">
        <f>IF(A9="","",ROUND(N(B9)*IF(N(D9)=0,0,N(C9)/D9)+N(E9)+N(F9),2))</f>
        <v/>
      </c>
      <c r="H9" s="6" t="n"/>
      <c r="I9" s="15" t="str">
        <f>IF(OR(A9="",N(H9)=0),"",(H9-G9)/H9)</f>
        <v/>
      </c>
    </row>
    <row r="10">
      <c r="A10" s="3" t="n"/>
      <c r="B10" s="3" t="n"/>
      <c r="C10" s="6" t="n"/>
      <c r="D10" s="3" t="n"/>
      <c r="E10" s="6" t="n"/>
      <c r="F10" s="6" t="n"/>
      <c r="G10" s="7" t="str">
        <f>IF(A10="","",ROUND(N(B10)*IF(N(D10)=0,0,N(C10)/D10)+N(E10)+N(F10),2))</f>
        <v/>
      </c>
      <c r="H10" s="6" t="n"/>
      <c r="I10" s="15" t="str">
        <f>IF(OR(A10="",N(H10)=0),"",(H10-G10)/H10)</f>
        <v/>
      </c>
    </row>
    <row r="11">
      <c r="A11" s="3" t="n"/>
      <c r="B11" s="3" t="n"/>
      <c r="C11" s="6" t="n"/>
      <c r="D11" s="3" t="n"/>
      <c r="E11" s="6" t="n"/>
      <c r="F11" s="6" t="n"/>
      <c r="G11" s="7" t="str">
        <f>IF(A11="","",ROUND(N(B11)*IF(N(D11)=0,0,N(C11)/D11)+N(E11)+N(F11),2))</f>
        <v/>
      </c>
      <c r="H11" s="6" t="n"/>
      <c r="I11" s="15" t="str">
        <f>IF(OR(A11="",N(H11)=0),"",(H11-G11)/H11)</f>
        <v/>
      </c>
    </row>
    <row r="12">
      <c r="A12" s="3" t="n"/>
      <c r="B12" s="3" t="n"/>
      <c r="C12" s="6" t="n"/>
      <c r="D12" s="3" t="n"/>
      <c r="E12" s="6" t="n"/>
      <c r="F12" s="6" t="n"/>
      <c r="G12" s="7" t="str">
        <f>IF(A12="","",ROUND(N(B12)*IF(N(D12)=0,0,N(C12)/D12)+N(E12)+N(F12),2))</f>
        <v/>
      </c>
      <c r="H12" s="6" t="n"/>
      <c r="I12" s="15" t="str">
        <f>IF(OR(A12="",N(H12)=0),"",(H12-G12)/H12)</f>
        <v/>
      </c>
    </row>
    <row r="13">
      <c r="A13" s="3" t="n"/>
      <c r="B13" s="3" t="n"/>
      <c r="C13" s="6" t="n"/>
      <c r="D13" s="3" t="n"/>
      <c r="E13" s="6" t="n"/>
      <c r="F13" s="6" t="n"/>
      <c r="G13" s="7" t="str">
        <f>IF(A13="","",ROUND(N(B13)*IF(N(D13)=0,0,N(C13)/D13)+N(E13)+N(F13),2))</f>
        <v/>
      </c>
      <c r="H13" s="6" t="n"/>
      <c r="I13" s="15" t="str">
        <f>IF(OR(A13="",N(H13)=0),"",(H13-G13)/H13)</f>
        <v/>
      </c>
    </row>
    <row r="14">
      <c r="A14" s="3" t="n"/>
      <c r="B14" s="3" t="n"/>
      <c r="C14" s="6" t="n"/>
      <c r="D14" s="3" t="n"/>
      <c r="E14" s="6" t="n"/>
      <c r="F14" s="6" t="n"/>
      <c r="G14" s="7" t="str">
        <f>IF(A14="","",ROUND(N(B14)*IF(N(D14)=0,0,N(C14)/D14)+N(E14)+N(F14),2))</f>
        <v/>
      </c>
      <c r="H14" s="6" t="n"/>
      <c r="I14" s="15" t="str">
        <f>IF(OR(A14="",N(H14)=0),"",(H14-G14)/H14)</f>
        <v/>
      </c>
    </row>
    <row r="15">
      <c r="A15" s="3" t="n"/>
      <c r="B15" s="3" t="n"/>
      <c r="C15" s="6" t="n"/>
      <c r="D15" s="3" t="n"/>
      <c r="E15" s="6" t="n"/>
      <c r="F15" s="6" t="n"/>
      <c r="G15" s="7" t="str">
        <f>IF(A15="","",ROUND(N(B15)*IF(N(D15)=0,0,N(C15)/D15)+N(E15)+N(F15),2))</f>
        <v/>
      </c>
      <c r="H15" s="6" t="n"/>
      <c r="I15" s="15" t="str">
        <f>IF(OR(A15="",N(H15)=0),"",(H15-G15)/H15)</f>
        <v/>
      </c>
    </row>
    <row r="16">
      <c r="A16" s="3" t="n"/>
      <c r="B16" s="3" t="n"/>
      <c r="C16" s="6" t="n"/>
      <c r="D16" s="3" t="n"/>
      <c r="E16" s="6" t="n"/>
      <c r="F16" s="6" t="n"/>
      <c r="G16" s="7" t="str">
        <f>IF(A16="","",ROUND(N(B16)*IF(N(D16)=0,0,N(C16)/D16)+N(E16)+N(F16),2))</f>
        <v/>
      </c>
      <c r="H16" s="6" t="n"/>
      <c r="I16" s="15" t="str">
        <f>IF(OR(A16="",N(H16)=0),"",(H16-G16)/H16)</f>
        <v/>
      </c>
    </row>
    <row r="17">
      <c r="A17" s="3" t="n"/>
      <c r="B17" s="3" t="n"/>
      <c r="C17" s="6" t="n"/>
      <c r="D17" s="3" t="n"/>
      <c r="E17" s="6" t="n"/>
      <c r="F17" s="6" t="n"/>
      <c r="G17" s="7" t="str">
        <f>IF(A17="","",ROUND(N(B17)*IF(N(D17)=0,0,N(C17)/D17)+N(E17)+N(F17),2))</f>
        <v/>
      </c>
      <c r="H17" s="6" t="n"/>
      <c r="I17" s="15" t="str">
        <f>IF(OR(A17="",N(H17)=0),"",(H17-G17)/H17)</f>
        <v/>
      </c>
    </row>
    <row r="18">
      <c r="A18" s="3" t="n"/>
      <c r="B18" s="3" t="n"/>
      <c r="C18" s="6" t="n"/>
      <c r="D18" s="3" t="n"/>
      <c r="E18" s="6" t="n"/>
      <c r="F18" s="6" t="n"/>
      <c r="G18" s="7" t="str">
        <f>IF(A18="","",ROUND(N(B18)*IF(N(D18)=0,0,N(C18)/D18)+N(E18)+N(F18),2))</f>
        <v/>
      </c>
      <c r="H18" s="6" t="n"/>
      <c r="I18" s="15" t="str">
        <f>IF(OR(A18="",N(H18)=0),"",(H18-G18)/H18)</f>
        <v/>
      </c>
    </row>
    <row r="19">
      <c r="A19" s="3" t="n"/>
      <c r="B19" s="3" t="n"/>
      <c r="C19" s="6" t="n"/>
      <c r="D19" s="3" t="n"/>
      <c r="E19" s="6" t="n"/>
      <c r="F19" s="6" t="n"/>
      <c r="G19" s="7" t="str">
        <f>IF(A19="","",ROUND(N(B19)*IF(N(D19)=0,0,N(C19)/D19)+N(E19)+N(F19),2))</f>
        <v/>
      </c>
      <c r="H19" s="6" t="n"/>
      <c r="I19" s="15" t="str">
        <f>IF(OR(A19="",N(H19)=0),"",(H19-G19)/H19)</f>
        <v/>
      </c>
    </row>
    <row r="20">
      <c r="A20" s="3" t="n"/>
      <c r="B20" s="3" t="n"/>
      <c r="C20" s="6" t="n"/>
      <c r="D20" s="3" t="n"/>
      <c r="E20" s="6" t="n"/>
      <c r="F20" s="6" t="n"/>
      <c r="G20" s="7" t="str">
        <f>IF(A20="","",ROUND(N(B20)*IF(N(D20)=0,0,N(C20)/D20)+N(E20)+N(F20),2))</f>
        <v/>
      </c>
      <c r="H20" s="6" t="n"/>
      <c r="I20" s="15" t="str">
        <f>IF(OR(A20="",N(H20)=0),"",(H20-G20)/H20)</f>
        <v/>
      </c>
    </row>
    <row r="21">
      <c r="A21" s="3" t="n"/>
      <c r="B21" s="3" t="n"/>
      <c r="C21" s="6" t="n"/>
      <c r="D21" s="3" t="n"/>
      <c r="E21" s="6" t="n"/>
      <c r="F21" s="6" t="n"/>
      <c r="G21" s="7" t="str">
        <f>IF(A21="","",ROUND(N(B21)*IF(N(D21)=0,0,N(C21)/D21)+N(E21)+N(F21),2))</f>
        <v/>
      </c>
      <c r="H21" s="6" t="n"/>
      <c r="I21" s="15" t="str">
        <f>IF(OR(A21="",N(H21)=0),"",(H21-G21)/H21)</f>
        <v/>
      </c>
    </row>
    <row r="22">
      <c r="A22" s="3" t="n"/>
      <c r="B22" s="3" t="n"/>
      <c r="C22" s="6" t="n"/>
      <c r="D22" s="3" t="n"/>
      <c r="E22" s="6" t="n"/>
      <c r="F22" s="6" t="n"/>
      <c r="G22" s="7" t="str">
        <f>IF(A22="","",ROUND(N(B22)*IF(N(D22)=0,0,N(C22)/D22)+N(E22)+N(F22),2))</f>
        <v/>
      </c>
      <c r="H22" s="6" t="n"/>
      <c r="I22" s="15" t="str">
        <f>IF(OR(A22="",N(H22)=0),"",(H22-G22)/H22)</f>
        <v/>
      </c>
    </row>
    <row r="23">
      <c r="A23" s="3" t="n"/>
      <c r="B23" s="3" t="n"/>
      <c r="C23" s="6" t="n"/>
      <c r="D23" s="3" t="n"/>
      <c r="E23" s="6" t="n"/>
      <c r="F23" s="6" t="n"/>
      <c r="G23" s="7" t="str">
        <f>IF(A23="","",ROUND(N(B23)*IF(N(D23)=0,0,N(C23)/D23)+N(E23)+N(F23),2))</f>
        <v/>
      </c>
      <c r="H23" s="6" t="n"/>
      <c r="I23" s="15" t="str">
        <f>IF(OR(A23="",N(H23)=0),"",(H23-G23)/H23)</f>
        <v/>
      </c>
    </row>
    <row r="24">
      <c r="A24" s="3" t="n"/>
      <c r="B24" s="3" t="n"/>
      <c r="C24" s="6" t="n"/>
      <c r="D24" s="3" t="n"/>
      <c r="E24" s="6" t="n"/>
      <c r="F24" s="6" t="n"/>
      <c r="G24" s="7" t="str">
        <f>IF(A24="","",ROUND(N(B24)*IF(N(D24)=0,0,N(C24)/D24)+N(E24)+N(F24),2))</f>
        <v/>
      </c>
      <c r="H24" s="6" t="n"/>
      <c r="I24" s="15" t="str">
        <f>IF(OR(A24="",N(H24)=0),"",(H24-G24)/H24)</f>
        <v/>
      </c>
    </row>
    <row r="25">
      <c r="A25" s="3" t="n"/>
      <c r="B25" s="3" t="n"/>
      <c r="C25" s="6" t="n"/>
      <c r="D25" s="3" t="n"/>
      <c r="E25" s="6" t="n"/>
      <c r="F25" s="6" t="n"/>
      <c r="G25" s="7" t="str">
        <f>IF(A25="","",ROUND(N(B25)*IF(N(D25)=0,0,N(C25)/D25)+N(E25)+N(F25),2))</f>
        <v/>
      </c>
      <c r="H25" s="6" t="n"/>
      <c r="I25" s="15" t="str">
        <f>IF(OR(A25="",N(H25)=0),"",(H25-G25)/H25)</f>
        <v/>
      </c>
    </row>
    <row r="26">
      <c r="A26" s="3" t="n"/>
      <c r="B26" s="3" t="n"/>
      <c r="C26" s="6" t="n"/>
      <c r="D26" s="3" t="n"/>
      <c r="E26" s="6" t="n"/>
      <c r="F26" s="6" t="n"/>
      <c r="G26" s="7" t="str">
        <f>IF(A26="","",ROUND(N(B26)*IF(N(D26)=0,0,N(C26)/D26)+N(E26)+N(F26),2))</f>
        <v/>
      </c>
      <c r="H26" s="6" t="n"/>
      <c r="I26" s="15" t="str">
        <f>IF(OR(A26="",N(H26)=0),"",(H26-G26)/H26)</f>
        <v/>
      </c>
    </row>
    <row r="27">
      <c r="A27" s="3" t="n"/>
      <c r="B27" s="3" t="n"/>
      <c r="C27" s="6" t="n"/>
      <c r="D27" s="3" t="n"/>
      <c r="E27" s="6" t="n"/>
      <c r="F27" s="6" t="n"/>
      <c r="G27" s="7" t="str">
        <f>IF(A27="","",ROUND(N(B27)*IF(N(D27)=0,0,N(C27)/D27)+N(E27)+N(F27),2))</f>
        <v/>
      </c>
      <c r="H27" s="6" t="n"/>
      <c r="I27" s="15" t="str">
        <f>IF(OR(A27="",N(H27)=0),"",(H27-G27)/H27)</f>
        <v/>
      </c>
    </row>
    <row r="28">
      <c r="A28" s="3" t="n"/>
      <c r="B28" s="3" t="n"/>
      <c r="C28" s="6" t="n"/>
      <c r="D28" s="3" t="n"/>
      <c r="E28" s="6" t="n"/>
      <c r="F28" s="6" t="n"/>
      <c r="G28" s="7" t="str">
        <f>IF(A28="","",ROUND(N(B28)*IF(N(D28)=0,0,N(C28)/D28)+N(E28)+N(F28),2))</f>
        <v/>
      </c>
      <c r="H28" s="6" t="n"/>
      <c r="I28" s="15" t="str">
        <f>IF(OR(A28="",N(H28)=0),"",(H28-G28)/H28)</f>
        <v/>
      </c>
    </row>
    <row r="29">
      <c r="A29" s="3" t="n"/>
      <c r="B29" s="3" t="n"/>
      <c r="C29" s="6" t="n"/>
      <c r="D29" s="3" t="n"/>
      <c r="E29" s="6" t="n"/>
      <c r="F29" s="6" t="n"/>
      <c r="G29" s="7" t="str">
        <f>IF(A29="","",ROUND(N(B29)*IF(N(D29)=0,0,N(C29)/D29)+N(E29)+N(F29),2))</f>
        <v/>
      </c>
      <c r="H29" s="6" t="n"/>
      <c r="I29" s="15" t="str">
        <f>IF(OR(A29="",N(H29)=0),"",(H29-G29)/H29)</f>
        <v/>
      </c>
    </row>
    <row r="30">
      <c r="A30" s="3" t="n"/>
      <c r="B30" s="3" t="n"/>
      <c r="C30" s="6" t="n"/>
      <c r="D30" s="3" t="n"/>
      <c r="E30" s="6" t="n"/>
      <c r="F30" s="6" t="n"/>
      <c r="G30" s="7" t="str">
        <f>IF(A30="","",ROUND(N(B30)*IF(N(D30)=0,0,N(C30)/D30)+N(E30)+N(F30),2))</f>
        <v/>
      </c>
      <c r="H30" s="6" t="n"/>
      <c r="I30" s="15" t="str">
        <f>IF(OR(A30="",N(H30)=0),"",(H30-G30)/H30)</f>
        <v/>
      </c>
    </row>
    <row r="31">
      <c r="A31" s="3" t="n"/>
      <c r="B31" s="3" t="n"/>
      <c r="C31" s="6" t="n"/>
      <c r="D31" s="3" t="n"/>
      <c r="E31" s="6" t="n"/>
      <c r="F31" s="6" t="n"/>
      <c r="G31" s="7" t="str">
        <f>IF(A31="","",ROUND(N(B31)*IF(N(D31)=0,0,N(C31)/D31)+N(E31)+N(F31),2))</f>
        <v/>
      </c>
      <c r="H31" s="6" t="n"/>
      <c r="I31" s="15" t="str">
        <f>IF(OR(A31="",N(H31)=0),"",(H31-G31)/H31)</f>
        <v/>
      </c>
    </row>
    <row r="32">
      <c r="A32" s="3" t="n"/>
      <c r="B32" s="3" t="n"/>
      <c r="C32" s="6" t="n"/>
      <c r="D32" s="3" t="n"/>
      <c r="E32" s="6" t="n"/>
      <c r="F32" s="6" t="n"/>
      <c r="G32" s="7" t="str">
        <f>IF(A32="","",ROUND(N(B32)*IF(N(D32)=0,0,N(C32)/D32)+N(E32)+N(F32),2))</f>
        <v/>
      </c>
      <c r="H32" s="6" t="n"/>
      <c r="I32" s="15" t="str">
        <f>IF(OR(A32="",N(H32)=0),"",(H32-G32)/H32)</f>
        <v/>
      </c>
    </row>
    <row r="33">
      <c r="A33" s="3" t="n"/>
      <c r="B33" s="3" t="n"/>
      <c r="C33" s="6" t="n"/>
      <c r="D33" s="3" t="n"/>
      <c r="E33" s="6" t="n"/>
      <c r="F33" s="6" t="n"/>
      <c r="G33" s="7" t="str">
        <f>IF(A33="","",ROUND(N(B33)*IF(N(D33)=0,0,N(C33)/D33)+N(E33)+N(F33),2))</f>
        <v/>
      </c>
      <c r="H33" s="6" t="n"/>
      <c r="I33" s="15" t="str">
        <f>IF(OR(A33="",N(H33)=0),"",(H33-G33)/H33)</f>
        <v/>
      </c>
    </row>
    <row r="34">
      <c r="A34" s="3" t="n"/>
      <c r="B34" s="3" t="n"/>
      <c r="C34" s="6" t="n"/>
      <c r="D34" s="3" t="n"/>
      <c r="E34" s="6" t="n"/>
      <c r="F34" s="6" t="n"/>
      <c r="G34" s="7" t="str">
        <f>IF(A34="","",ROUND(N(B34)*IF(N(D34)=0,0,N(C34)/D34)+N(E34)+N(F34),2))</f>
        <v/>
      </c>
      <c r="H34" s="6" t="n"/>
      <c r="I34" s="15" t="str">
        <f>IF(OR(A34="",N(H34)=0),"",(H34-G34)/H34)</f>
        <v/>
      </c>
    </row>
    <row r="35">
      <c r="A35" s="3" t="n"/>
      <c r="B35" s="3" t="n"/>
      <c r="C35" s="6" t="n"/>
      <c r="D35" s="3" t="n"/>
      <c r="E35" s="6" t="n"/>
      <c r="F35" s="6" t="n"/>
      <c r="G35" s="7" t="str">
        <f>IF(A35="","",ROUND(N(B35)*IF(N(D35)=0,0,N(C35)/D35)+N(E35)+N(F35),2))</f>
        <v/>
      </c>
      <c r="H35" s="6" t="n"/>
      <c r="I35" s="15" t="str">
        <f>IF(OR(A35="",N(H35)=0),"",(H35-G35)/H35)</f>
        <v/>
      </c>
    </row>
    <row r="36">
      <c r="A36" s="3" t="n"/>
      <c r="B36" s="3" t="n"/>
      <c r="C36" s="6" t="n"/>
      <c r="D36" s="3" t="n"/>
      <c r="E36" s="6" t="n"/>
      <c r="F36" s="6" t="n"/>
      <c r="G36" s="7" t="str">
        <f>IF(A36="","",ROUND(N(B36)*IF(N(D36)=0,0,N(C36)/D36)+N(E36)+N(F36),2))</f>
        <v/>
      </c>
      <c r="H36" s="6" t="n"/>
      <c r="I36" s="15" t="str">
        <f>IF(OR(A36="",N(H36)=0),"",(H36-G36)/H36)</f>
        <v/>
      </c>
    </row>
    <row r="37">
      <c r="A37" s="3" t="n"/>
      <c r="B37" s="3" t="n"/>
      <c r="C37" s="6" t="n"/>
      <c r="D37" s="3" t="n"/>
      <c r="E37" s="6" t="n"/>
      <c r="F37" s="6" t="n"/>
      <c r="G37" s="7" t="str">
        <f>IF(A37="","",ROUND(N(B37)*IF(N(D37)=0,0,N(C37)/D37)+N(E37)+N(F37),2))</f>
        <v/>
      </c>
      <c r="H37" s="6" t="n"/>
      <c r="I37" s="15" t="str">
        <f>IF(OR(A37="",N(H37)=0),"",(H37-G37)/H37)</f>
        <v/>
      </c>
    </row>
    <row r="38">
      <c r="A38" s="3" t="n"/>
      <c r="B38" s="3" t="n"/>
      <c r="C38" s="6" t="n"/>
      <c r="D38" s="3" t="n"/>
      <c r="E38" s="6" t="n"/>
      <c r="F38" s="6" t="n"/>
      <c r="G38" s="7" t="str">
        <f>IF(A38="","",ROUND(N(B38)*IF(N(D38)=0,0,N(C38)/D38)+N(E38)+N(F38),2))</f>
        <v/>
      </c>
      <c r="H38" s="6" t="n"/>
      <c r="I38" s="15" t="str">
        <f>IF(OR(A38="",N(H38)=0),"",(H38-G38)/H38)</f>
        <v/>
      </c>
    </row>
    <row r="39">
      <c r="A39" s="3" t="n"/>
      <c r="B39" s="3" t="n"/>
      <c r="C39" s="6" t="n"/>
      <c r="D39" s="3" t="n"/>
      <c r="E39" s="6" t="n"/>
      <c r="F39" s="6" t="n"/>
      <c r="G39" s="7" t="str">
        <f>IF(A39="","",ROUND(N(B39)*IF(N(D39)=0,0,N(C39)/D39)+N(E39)+N(F39),2))</f>
        <v/>
      </c>
      <c r="H39" s="6" t="n"/>
      <c r="I39" s="15" t="str">
        <f>IF(OR(A39="",N(H39)=0),"",(H39-G39)/H39)</f>
        <v/>
      </c>
    </row>
    <row r="40">
      <c r="A40" s="3" t="n"/>
      <c r="B40" s="3" t="n"/>
      <c r="C40" s="6" t="n"/>
      <c r="D40" s="3" t="n"/>
      <c r="E40" s="6" t="n"/>
      <c r="F40" s="6" t="n"/>
      <c r="G40" s="7" t="str">
        <f>IF(A40="","",ROUND(N(B40)*IF(N(D40)=0,0,N(C40)/D40)+N(E40)+N(F40),2))</f>
        <v/>
      </c>
      <c r="H40" s="6" t="n"/>
      <c r="I40" s="15" t="str">
        <f>IF(OR(A40="",N(H40)=0),"",(H40-G40)/H40)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Ice cream shop inventory sheet</t>
        </is>
      </c>
    </row>
    <row r="2" ht="15" customHeight="1">
      <c r="A2" s="17" t="inlineStr">
        <is>
          <t>From the article: https://www.tarostack.com/articles/ice-cream-shop-inventory-list</t>
        </is>
      </c>
    </row>
    <row r="3" ht="15" customHeight="1">
      <c r="A3" s="17" t="inlineStr"/>
    </row>
    <row r="4" ht="60" customHeight="1">
      <c r="A4" s="17" t="inlineStr">
        <is>
          <t>Weekly count: each item, its unit, its par (how much you want on hand after making or a delivery), last week's count, what was made or received since, and this week's count. Count tubs in quarters: a tub three-quarters full is 0.75. Used works out what went this week; Make or order works out what gets you back to par, in whole tubs or cases; Value on hand is the count at cost.</t>
        </is>
      </c>
    </row>
    <row r="5" ht="45" customHeight="1">
      <c r="A5" s="17" t="inlineStr">
        <is>
          <t>Serving costs: each serving's scoops, the cost of a tub, how many scoops a tub really gives, the cone, cup or spoon, and toppings. It works out the cost of the serving and its margin against your menu price.</t>
        </is>
      </c>
    </row>
    <row r="6" ht="30" customHeight="1">
      <c r="A6" s="17" t="inlineStr">
        <is>
          <t>Set par from a normal week's use plus what you'd use before the next batch or delivery. Count at the same time every week.</t>
        </is>
      </c>
    </row>
    <row r="7" ht="15" customHeight="1">
      <c r="A7" s="17" t="inlineStr"/>
    </row>
    <row r="8" ht="15" customHeight="1">
      <c r="A8" s="17" t="inlineStr">
        <is>
          <t>Works in Excel (2010 and later), Google Sheets, LibreOffice and Numbers. No macros.</t>
        </is>
      </c>
    </row>
    <row r="9" ht="30" customHeight="1">
      <c r="A9" s="1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