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1" fontId="0" fillId="2" borderId="0" pivotButton="0" quotePrefix="0" xfId="0"/>
    <xf numFmtId="9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1" workbookViewId="0">
      <selection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Wreath pricing: Birch Hill Farm, a 24 in fresh balsam wreath</t>
        </is>
      </c>
    </row>
    <row r="2"/>
    <row r="3">
      <c r="A3" t="inlineStr">
        <is>
          <t>Frame or ring</t>
        </is>
      </c>
      <c r="B3" s="2" t="n">
        <v>1.2</v>
      </c>
    </row>
    <row r="4">
      <c r="A4" t="inlineStr">
        <is>
          <t>Greens, mesh or dried flowers</t>
        </is>
      </c>
      <c r="B4" s="2" t="n">
        <v>3</v>
      </c>
    </row>
    <row r="5">
      <c r="A5" t="inlineStr">
        <is>
          <t>Ribbon and bow</t>
        </is>
      </c>
      <c r="B5" s="2" t="n">
        <v>1.5</v>
      </c>
    </row>
    <row r="6">
      <c r="A6" t="inlineStr">
        <is>
          <t>Cones, berries, picks, sign</t>
        </is>
      </c>
      <c r="B6" s="2" t="n">
        <v>1</v>
      </c>
    </row>
    <row r="7">
      <c r="A7" t="inlineStr">
        <is>
          <t>Hanger, bag or box</t>
        </is>
      </c>
      <c r="B7" s="2" t="n">
        <v>1</v>
      </c>
    </row>
    <row r="8">
      <c r="A8" t="inlineStr">
        <is>
          <t>Wire, ties, glue</t>
        </is>
      </c>
      <c r="B8" s="2" t="n">
        <v>0</v>
      </c>
    </row>
    <row r="9">
      <c r="A9" t="inlineStr">
        <is>
          <t>Minutes a wreath</t>
        </is>
      </c>
      <c r="B9" s="3" t="n">
        <v>20</v>
      </c>
    </row>
    <row r="10">
      <c r="A10" t="inlineStr">
        <is>
          <t>Your time, an hour</t>
        </is>
      </c>
      <c r="B10" s="2" t="n">
        <v>20</v>
      </c>
    </row>
    <row r="11">
      <c r="A11" t="inlineStr">
        <is>
          <t>Card fees, a share of the price</t>
        </is>
      </c>
      <c r="B11" s="4" t="n">
        <v>0.03</v>
      </c>
    </row>
    <row r="12">
      <c r="A12" t="inlineStr">
        <is>
          <t>Margin you want after fees</t>
        </is>
      </c>
      <c r="B12" s="4" t="n">
        <v>0.5</v>
      </c>
    </row>
    <row r="13">
      <c r="A13" t="inlineStr">
        <is>
          <t>Wholesale price, to a garden center or fundraiser</t>
        </is>
      </c>
      <c r="B13" s="2" t="n">
        <v>20</v>
      </c>
    </row>
    <row r="14"/>
    <row r="15">
      <c r="A15" s="5" t="inlineStr">
        <is>
          <t>Worked out, a wreath</t>
        </is>
      </c>
    </row>
    <row r="16">
      <c r="A16" t="inlineStr">
        <is>
          <t>Materials</t>
        </is>
      </c>
      <c r="B16" s="6">
        <f>SUM(B3:B8)</f>
        <v>7.7</v>
      </c>
    </row>
    <row r="17">
      <c r="A17" t="inlineStr">
        <is>
          <t>Your time</t>
        </is>
      </c>
      <c r="B17" s="6">
        <f>B9/60*B10</f>
        <v>6.66666666666667</v>
      </c>
    </row>
    <row r="18">
      <c r="A18" t="inlineStr">
        <is>
          <t>Cost a wreath</t>
        </is>
      </c>
      <c r="B18" s="6">
        <f>B16+B17</f>
        <v>14.3666666666667</v>
      </c>
    </row>
    <row r="19">
      <c r="A19" t="inlineStr">
        <is>
          <t>Price for your margin after fees</t>
        </is>
      </c>
      <c r="B19" s="6">
        <f>B18/(1-B12-B11)</f>
        <v>30.5673758865248</v>
      </c>
    </row>
    <row r="20">
      <c r="A20" t="inlineStr">
        <is>
          <t>Price, rounded up to $5</t>
        </is>
      </c>
      <c r="B20" s="6">
        <f>ROUNDUP(B19/5,0)*5</f>
        <v>35</v>
      </c>
    </row>
    <row r="21">
      <c r="A21" t="inlineStr">
        <is>
          <t>Left at that price, after fees</t>
        </is>
      </c>
      <c r="B21" s="6">
        <f>B20-B18-B20*B11</f>
        <v>19.5833333333333</v>
      </c>
    </row>
    <row r="22">
      <c r="A22" t="inlineStr">
        <is>
          <t>Left at the wholesale price</t>
        </is>
      </c>
      <c r="B22" s="6">
        <f>B13-B18</f>
        <v>5.63333333333333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Wreath pricing calculator</t>
        </is>
      </c>
    </row>
    <row r="2" ht="15" customHeight="1">
      <c r="A2" s="8" t="inlineStr">
        <is>
          <t>From the article: https://www.tarostack.com/articles/how-to-price-wreaths</t>
        </is>
      </c>
    </row>
    <row r="3" ht="15" customHeight="1">
      <c r="A3" s="8" t="inlineStr"/>
    </row>
    <row r="4" ht="60" customHeight="1">
      <c r="A4" s="8" t="inlineStr">
        <is>
          <t>Calculator: type what the frame, the greens, mesh or dried flowers, the ribbon and bow, decorations, hanger and box and the wire and glue cost, the minutes a wreath takes, your hourly rate, card fees, the margin you want and a wholesale price. It works out the cost of a wreath, its price rounded up to $5, what's left, and what the wholesale price leaves.</t>
        </is>
      </c>
    </row>
    <row r="5" ht="30" customHeight="1">
      <c r="A5" s="8" t="inlineStr">
        <is>
          <t>The example is a 24 in fresh balsam wreath from a made-up farm. For a deco mesh or dried flower wreath, change the materials and the minutes.</t>
        </is>
      </c>
    </row>
    <row r="6" ht="15" customHeight="1">
      <c r="A6" s="8" t="inlineStr"/>
    </row>
    <row r="7" ht="15" customHeight="1">
      <c r="A7" s="8" t="inlineStr">
        <is>
          <t>Works in Excel (2010 and later), Google Sheets, LibreOffice and Numbers. No macros.</t>
        </is>
      </c>
    </row>
    <row r="8" ht="30" customHeight="1">
      <c r="A8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