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2" fontId="0" fillId="2" borderId="0" pivotButton="0" quotePrefix="0" xfId="0"/>
    <xf numFmtId="164" fontId="0" fillId="2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5" fontId="0" fillId="2" borderId="0" applyAlignment="1" pivotButton="0" quotePrefix="0" xfId="0">
      <alignment vertical="top"/>
    </xf>
    <xf numFmtId="9" fontId="0" fillId="2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Tamale pricing: Paint Branch Tamale Co., a dozen pork in red chile</t>
        </is>
      </c>
    </row>
    <row r="2"/>
    <row r="3">
      <c r="A3" t="inlineStr">
        <is>
          <t>Masa harina a dozen, pounds</t>
        </is>
      </c>
      <c r="B3" s="2" t="n">
        <v>1.5</v>
      </c>
    </row>
    <row r="4">
      <c r="A4" t="inlineStr">
        <is>
          <t>Masa harina, a pound</t>
        </is>
      </c>
      <c r="B4" s="3" t="n">
        <v>0.9</v>
      </c>
    </row>
    <row r="5">
      <c r="A5" t="inlineStr">
        <is>
          <t>Lard or shortening a dozen, pounds</t>
        </is>
      </c>
      <c r="B5" s="2" t="n">
        <v>0.5</v>
      </c>
    </row>
    <row r="6">
      <c r="A6" t="inlineStr">
        <is>
          <t>Lard or shortening, a pound</t>
        </is>
      </c>
      <c r="B6" s="3" t="n">
        <v>2</v>
      </c>
    </row>
    <row r="7">
      <c r="A7" t="inlineStr">
        <is>
          <t>Broth, baking powder and salt, a dozen</t>
        </is>
      </c>
      <c r="B7" s="3" t="n">
        <v>0.2</v>
      </c>
    </row>
    <row r="8">
      <c r="A8" t="inlineStr">
        <is>
          <t>Meat or main filling a dozen, raw pounds</t>
        </is>
      </c>
      <c r="B8" s="2" t="n">
        <v>1.5</v>
      </c>
    </row>
    <row r="9">
      <c r="A9" t="inlineStr">
        <is>
          <t>Meat or main filling, a pound</t>
        </is>
      </c>
      <c r="B9" s="3" t="n">
        <v>3</v>
      </c>
    </row>
    <row r="10">
      <c r="A10" t="inlineStr">
        <is>
          <t>Chile sauce, salsa or other filling, a dozen</t>
        </is>
      </c>
      <c r="B10" s="3" t="n">
        <v>0.8</v>
      </c>
    </row>
    <row r="11">
      <c r="A11" t="inlineStr">
        <is>
          <t>Corn husks a dozen, allowing for torn ones</t>
        </is>
      </c>
      <c r="B11" s="4" t="n">
        <v>15</v>
      </c>
    </row>
    <row r="12">
      <c r="A12" t="inlineStr">
        <is>
          <t>Corn husk, each</t>
        </is>
      </c>
      <c r="B12" s="3" t="n">
        <v>0.06</v>
      </c>
    </row>
    <row r="13">
      <c r="A13" t="inlineStr">
        <is>
          <t>Bag or tray and label, a dozen</t>
        </is>
      </c>
      <c r="B13" s="3" t="n">
        <v>0.5</v>
      </c>
    </row>
    <row r="14">
      <c r="A14" t="inlineStr">
        <is>
          <t>Steaming energy, a dozen</t>
        </is>
      </c>
      <c r="B14" s="3" t="n">
        <v>0.4</v>
      </c>
    </row>
    <row r="15" ht="30" customHeight="1">
      <c r="A15" s="5" t="inlineStr">
        <is>
          <t>Minutes a tamale, all in: filling, masa, spreading, folding, steaming, packing</t>
        </is>
      </c>
      <c r="B15" s="6" t="n">
        <v>1.5</v>
      </c>
    </row>
    <row r="16">
      <c r="A16" t="inlineStr">
        <is>
          <t>Your time, an hour</t>
        </is>
      </c>
      <c r="B16" s="3" t="n">
        <v>20</v>
      </c>
    </row>
    <row r="17">
      <c r="A17" t="inlineStr">
        <is>
          <t>Card fees, a share of the price</t>
        </is>
      </c>
      <c r="B17" s="7" t="n">
        <v>0.03</v>
      </c>
    </row>
    <row r="18">
      <c r="A18" t="inlineStr">
        <is>
          <t>Margin you want after fees</t>
        </is>
      </c>
      <c r="B18" s="7" t="n">
        <v>0.4</v>
      </c>
    </row>
    <row r="19">
      <c r="A19" t="inlineStr">
        <is>
          <t>A price to test, a dozen</t>
        </is>
      </c>
      <c r="B19" s="3" t="n">
        <v>20</v>
      </c>
    </row>
    <row r="20"/>
    <row r="21">
      <c r="A21" s="8" t="inlineStr">
        <is>
          <t>Worked out, a dozen</t>
        </is>
      </c>
    </row>
    <row r="22">
      <c r="A22" t="inlineStr">
        <is>
          <t>Masa</t>
        </is>
      </c>
      <c r="B22" s="9">
        <f>B3*B4+B5*B6+B7</f>
        <v>2.55</v>
      </c>
    </row>
    <row r="23">
      <c r="A23" t="inlineStr">
        <is>
          <t>Filling</t>
        </is>
      </c>
      <c r="B23" s="9">
        <f>B8*B9+B10</f>
        <v>5.3</v>
      </c>
    </row>
    <row r="24">
      <c r="A24" t="inlineStr">
        <is>
          <t>Husks, packaging and steaming</t>
        </is>
      </c>
      <c r="B24" s="9">
        <f>B11*B12+B13+B14</f>
        <v>1.8</v>
      </c>
    </row>
    <row r="25">
      <c r="A25" t="inlineStr">
        <is>
          <t>Your time</t>
        </is>
      </c>
      <c r="B25" s="9">
        <f>12*B15/60*B16</f>
        <v>6</v>
      </c>
    </row>
    <row r="26">
      <c r="A26" t="inlineStr">
        <is>
          <t>Cost a dozen</t>
        </is>
      </c>
      <c r="B26" s="9">
        <f>B22+B23+B24+B25</f>
        <v>15.65</v>
      </c>
    </row>
    <row r="27">
      <c r="A27" t="inlineStr">
        <is>
          <t>Price for your margin after fees</t>
        </is>
      </c>
      <c r="B27" s="9">
        <f>B26/(1-B18-B17)</f>
        <v>27.4561403508772</v>
      </c>
    </row>
    <row r="28">
      <c r="A28" t="inlineStr">
        <is>
          <t>Price, rounded up to a dollar</t>
        </is>
      </c>
      <c r="B28" s="9">
        <f>ROUNDUP(B27,0)</f>
        <v>28</v>
      </c>
    </row>
    <row r="29">
      <c r="A29" t="inlineStr">
        <is>
          <t>Left at that price, after fees</t>
        </is>
      </c>
      <c r="B29" s="9">
        <f>B28-B26-B28*B17</f>
        <v>11.51</v>
      </c>
    </row>
    <row r="30">
      <c r="A30" t="inlineStr">
        <is>
          <t>Left at the price to test, after fees</t>
        </is>
      </c>
      <c r="B30" s="9">
        <f>B19-B26-B19*B17</f>
        <v>3.75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Tamale pricing calculator</t>
        </is>
      </c>
    </row>
    <row r="2" ht="15" customHeight="1">
      <c r="A2" s="5" t="inlineStr">
        <is>
          <t>From the article: https://www.tarostack.com/articles/how-to-price-tamales</t>
        </is>
      </c>
    </row>
    <row r="3" ht="15" customHeight="1">
      <c r="A3" s="5" t="inlineStr"/>
    </row>
    <row r="4" ht="60" customHeight="1">
      <c r="A4" s="5" t="inlineStr">
        <is>
          <t>Calculator: type what goes into a dozen, masa harina, lard, broth, the meat or main filling and its sauce, husks, packaging and steaming energy, then the minutes a tamale takes all in, your hourly rate, card fees, the margin you want and a price to test. It works out the cost of a dozen, the price rounded up to a dollar, and what both prices leave after your wage and fees.</t>
        </is>
      </c>
    </row>
    <row r="5" ht="30" customHeight="1">
      <c r="A5" s="5" t="inlineStr">
        <is>
          <t>The example is a dozen pork tamales in red chile from a made-up tamale maker. Time a whole batch, from cooking the filling to packing, and divide by the tamales.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