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164" fontId="0" fillId="2" borderId="0" pivotButton="0" quotePrefix="0" xfId="0"/>
    <xf numFmtId="2" fontId="0" fillId="2" borderId="0" pivotButton="0" quotePrefix="0" xfId="0"/>
    <xf numFmtId="9" fontId="0" fillId="2" borderId="0" pivotButton="0" quotePrefix="0" xfId="0"/>
    <xf numFmtId="1" fontId="0" fillId="2" borderId="0" pivotButton="0" quotePrefix="0" xfId="0"/>
    <xf numFmtId="0" fontId="2" fillId="0" borderId="0" pivotButton="0" quotePrefix="0" xfId="0"/>
    <xf numFmtId="164" fontId="0"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4"/>
  <sheetViews>
    <sheetView tabSelected="1" workbookViewId="0">
      <selection activeCell="A1" sqref="A1"/>
    </sheetView>
  </sheetViews>
  <sheetFormatPr baseColWidth="8" defaultRowHeight="15"/>
  <cols>
    <col width="52" customWidth="1" min="1" max="1"/>
    <col width="14" customWidth="1" min="2" max="2"/>
  </cols>
  <sheetData>
    <row r="1">
      <c r="A1" s="1" t="inlineStr">
        <is>
          <t>Sewing project pricing: Kanawha Stitch Co., a zipper pouch</t>
        </is>
      </c>
    </row>
    <row r="2"/>
    <row r="3">
      <c r="A3" t="inlineStr">
        <is>
          <t>Outer fabric, a yard</t>
        </is>
      </c>
      <c r="B3" s="2" t="n">
        <v>12</v>
      </c>
    </row>
    <row r="4">
      <c r="A4" t="inlineStr">
        <is>
          <t>Outer fabric used, yards</t>
        </is>
      </c>
      <c r="B4" s="3" t="n">
        <v>0.15</v>
      </c>
    </row>
    <row r="5">
      <c r="A5" t="inlineStr">
        <is>
          <t>Lining, a yard</t>
        </is>
      </c>
      <c r="B5" s="2" t="n">
        <v>8</v>
      </c>
    </row>
    <row r="6">
      <c r="A6" t="inlineStr">
        <is>
          <t>Lining used, yards</t>
        </is>
      </c>
      <c r="B6" s="3" t="n">
        <v>0.15</v>
      </c>
    </row>
    <row r="7">
      <c r="A7" t="inlineStr">
        <is>
          <t>Cutting waste and pattern matching</t>
        </is>
      </c>
      <c r="B7" s="4" t="n">
        <v>0.15</v>
      </c>
    </row>
    <row r="8">
      <c r="A8" t="inlineStr">
        <is>
          <t>Interfacing</t>
        </is>
      </c>
      <c r="B8" s="2" t="n">
        <v>0.3</v>
      </c>
    </row>
    <row r="9">
      <c r="A9" t="inlineStr">
        <is>
          <t>Zipper, snaps or hardware</t>
        </is>
      </c>
      <c r="B9" s="2" t="n">
        <v>0.6</v>
      </c>
    </row>
    <row r="10">
      <c r="A10" t="inlineStr">
        <is>
          <t>Straps or webbing</t>
        </is>
      </c>
      <c r="B10" s="2" t="n">
        <v>0</v>
      </c>
    </row>
    <row r="11">
      <c r="A11" t="inlineStr">
        <is>
          <t>Label and thread</t>
        </is>
      </c>
      <c r="B11" s="2" t="n">
        <v>0.25</v>
      </c>
    </row>
    <row r="12">
      <c r="A12" t="inlineStr">
        <is>
          <t>Minutes to cut, sew, press and tag</t>
        </is>
      </c>
      <c r="B12" s="5" t="n">
        <v>30</v>
      </c>
    </row>
    <row r="13">
      <c r="A13" t="inlineStr">
        <is>
          <t>Your time, an hour</t>
        </is>
      </c>
      <c r="B13" s="2" t="n">
        <v>20</v>
      </c>
    </row>
    <row r="14">
      <c r="A14" t="inlineStr">
        <is>
          <t>Selling fees, a share of the price</t>
        </is>
      </c>
      <c r="B14" s="4" t="n">
        <v>0.06</v>
      </c>
    </row>
    <row r="15">
      <c r="A15" t="inlineStr">
        <is>
          <t>Margin you want after fees</t>
        </is>
      </c>
      <c r="B15" s="4" t="n">
        <v>0.45</v>
      </c>
    </row>
    <row r="16"/>
    <row r="17">
      <c r="A17" s="6" t="inlineStr">
        <is>
          <t>Worked out, a piece</t>
        </is>
      </c>
    </row>
    <row r="18">
      <c r="A18" t="inlineStr">
        <is>
          <t>Fabric, with waste</t>
        </is>
      </c>
      <c r="B18" s="7">
        <f>(B3*B4+B5*B6)*(1+B7)</f>
        <v>3.45</v>
      </c>
    </row>
    <row r="19">
      <c r="A19" t="inlineStr">
        <is>
          <t>Materials</t>
        </is>
      </c>
      <c r="B19" s="7">
        <f>B18+B8+B9+B10+B11</f>
        <v>4.6</v>
      </c>
    </row>
    <row r="20">
      <c r="A20" t="inlineStr">
        <is>
          <t>Your time</t>
        </is>
      </c>
      <c r="B20" s="7">
        <f>B12/60*B13</f>
        <v>10</v>
      </c>
    </row>
    <row r="21">
      <c r="A21" t="inlineStr">
        <is>
          <t>Cost a piece</t>
        </is>
      </c>
      <c r="B21" s="7">
        <f>B19+B20</f>
        <v>14.6</v>
      </c>
    </row>
    <row r="22">
      <c r="A22" t="inlineStr">
        <is>
          <t>Price for your margin after fees</t>
        </is>
      </c>
      <c r="B22" s="7">
        <f>B21/(1-B15-B14)</f>
        <v>29.7959183673469</v>
      </c>
    </row>
    <row r="23">
      <c r="A23" t="inlineStr">
        <is>
          <t>Price, rounded up to a dollar</t>
        </is>
      </c>
      <c r="B23" s="7">
        <f>ROUNDUP(B22,0)</f>
        <v>30</v>
      </c>
    </row>
    <row r="24">
      <c r="A24" t="inlineStr">
        <is>
          <t>Left after cost and fees</t>
        </is>
      </c>
      <c r="B24" s="7">
        <f>B23-B21-B23*B14</f>
        <v>13.6</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8" t="inlineStr">
        <is>
          <t>Sewing project pricing calculator</t>
        </is>
      </c>
    </row>
    <row r="2" ht="15" customHeight="1">
      <c r="A2" s="9" t="inlineStr">
        <is>
          <t>From the article: https://www.tarostack.com/articles/how-to-price-sewing-projects</t>
        </is>
      </c>
    </row>
    <row r="3" ht="15" customHeight="1">
      <c r="A3" s="9" t="inlineStr"/>
    </row>
    <row r="4" ht="75" customHeight="1">
      <c r="A4" s="9" t="inlineStr">
        <is>
          <t>Calculator: type what the outer fabric and lining cost a yard and how much each piece uses, your cutting allowance, interfacing, zipper or hardware, straps, label and thread, the minutes to cut, sew, press and tag, your hourly rate, selling fees and the margin you want. It works out the fabric, materials, time, the cost of a piece, its price rounded up to a dollar, and what's left.</t>
        </is>
      </c>
    </row>
    <row r="5" ht="30" customHeight="1">
      <c r="A5" s="9" t="inlineStr">
        <is>
          <t>The example is a lined zipper pouch sewn one at a time, from a made-up sewing studio. Sewn in a batch, the minutes fall; try 20.</t>
        </is>
      </c>
    </row>
    <row r="6" ht="15" customHeight="1">
      <c r="A6" s="9" t="inlineStr"/>
    </row>
    <row r="7" ht="15" customHeight="1">
      <c r="A7" s="9" t="inlineStr">
        <is>
          <t>Works in Excel (2010 and later), Google Sheets, LibreOffice and Numbers. No macros.</t>
        </is>
      </c>
    </row>
    <row r="8" ht="30" customHeight="1">
      <c r="A8"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