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164" fontId="0" fillId="2" borderId="0" pivotButton="0" quotePrefix="0" xfId="0"/>
    <xf numFmtId="165" fontId="0" fillId="2" borderId="0" pivotButton="0" quotePrefix="0" xfId="0"/>
    <xf numFmtId="1" fontId="0" fillId="2" borderId="0" pivotButton="0" quotePrefix="0" xfId="0"/>
    <xf numFmtId="9" fontId="0" fillId="2" borderId="0" pivotButton="0" quotePrefix="0" xfId="0"/>
    <xf numFmtId="0" fontId="2" fillId="0" borderId="0" pivotButton="0" quotePrefix="0" xfId="0"/>
    <xf numFmtId="165"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2"/>
  <sheetViews>
    <sheetView tabSelected="1" workbookViewId="0">
      <selection activeCell="A1" sqref="A1"/>
    </sheetView>
  </sheetViews>
  <sheetFormatPr baseColWidth="8" defaultRowHeight="15"/>
  <cols>
    <col width="52" customWidth="1" min="1" max="1"/>
    <col width="14" customWidth="1" min="2" max="2"/>
  </cols>
  <sheetData>
    <row r="1">
      <c r="A1" s="1" t="inlineStr">
        <is>
          <t>Macrame pricing: Conestoga Knot Co., a plant hanger</t>
        </is>
      </c>
    </row>
    <row r="2"/>
    <row r="3">
      <c r="A3" t="inlineStr">
        <is>
          <t>Cord a piece, meters</t>
        </is>
      </c>
      <c r="B3" s="2" t="n">
        <v>30</v>
      </c>
    </row>
    <row r="4">
      <c r="A4" t="inlineStr">
        <is>
          <t>Cord, a roll</t>
        </is>
      </c>
      <c r="B4" s="3" t="n">
        <v>24</v>
      </c>
    </row>
    <row r="5">
      <c r="A5" t="inlineStr">
        <is>
          <t>Meters in the roll</t>
        </is>
      </c>
      <c r="B5" s="4" t="n">
        <v>200</v>
      </c>
    </row>
    <row r="6">
      <c r="A6" t="inlineStr">
        <is>
          <t>Trimming and offcuts</t>
        </is>
      </c>
      <c r="B6" s="5" t="n">
        <v>0.1</v>
      </c>
    </row>
    <row r="7">
      <c r="A7" t="inlineStr">
        <is>
          <t>Ring, dowel or key ring</t>
        </is>
      </c>
      <c r="B7" s="3" t="n">
        <v>0.8</v>
      </c>
    </row>
    <row r="8">
      <c r="A8" t="inlineStr">
        <is>
          <t>Beads and extras</t>
        </is>
      </c>
      <c r="B8" s="3" t="n">
        <v>0.5</v>
      </c>
    </row>
    <row r="9">
      <c r="A9" t="inlineStr">
        <is>
          <t>Tag and bag</t>
        </is>
      </c>
      <c r="B9" s="3" t="n">
        <v>0.4</v>
      </c>
    </row>
    <row r="10">
      <c r="A10" t="inlineStr">
        <is>
          <t>Minutes of knotting and finishing</t>
        </is>
      </c>
      <c r="B10" s="4" t="n">
        <v>45</v>
      </c>
    </row>
    <row r="11">
      <c r="A11" t="inlineStr">
        <is>
          <t>Your time, an hour</t>
        </is>
      </c>
      <c r="B11" s="3" t="n">
        <v>20</v>
      </c>
    </row>
    <row r="12">
      <c r="A12" t="inlineStr">
        <is>
          <t>Selling fees, a share of the price</t>
        </is>
      </c>
      <c r="B12" s="5" t="n">
        <v>0.06</v>
      </c>
    </row>
    <row r="13">
      <c r="A13" t="inlineStr">
        <is>
          <t>Margin you want after fees</t>
        </is>
      </c>
      <c r="B13" s="5" t="n">
        <v>0.45</v>
      </c>
    </row>
    <row r="14"/>
    <row r="15">
      <c r="A15" s="6" t="inlineStr">
        <is>
          <t>Worked out, a piece</t>
        </is>
      </c>
    </row>
    <row r="16">
      <c r="A16" t="inlineStr">
        <is>
          <t>Cord, with trimming</t>
        </is>
      </c>
      <c r="B16" s="7">
        <f>B3*B4/B5*(1+B6)</f>
        <v>3.96</v>
      </c>
    </row>
    <row r="17">
      <c r="A17" t="inlineStr">
        <is>
          <t>Materials</t>
        </is>
      </c>
      <c r="B17" s="7">
        <f>B16+B7+B8+B9</f>
        <v>5.66</v>
      </c>
    </row>
    <row r="18">
      <c r="A18" t="inlineStr">
        <is>
          <t>Your time</t>
        </is>
      </c>
      <c r="B18" s="7">
        <f>B10/60*B11</f>
        <v>15</v>
      </c>
    </row>
    <row r="19">
      <c r="A19" t="inlineStr">
        <is>
          <t>Cost a piece</t>
        </is>
      </c>
      <c r="B19" s="7">
        <f>B17+B18</f>
        <v>20.66</v>
      </c>
    </row>
    <row r="20">
      <c r="A20" t="inlineStr">
        <is>
          <t>Price for your margin after fees</t>
        </is>
      </c>
      <c r="B20" s="7">
        <f>B19/(1-B13-B12)</f>
        <v>42.1632653061224</v>
      </c>
    </row>
    <row r="21">
      <c r="A21" t="inlineStr">
        <is>
          <t>Price, rounded up to a dollar</t>
        </is>
      </c>
      <c r="B21" s="7">
        <f>ROUNDUP(B20,0)</f>
        <v>43</v>
      </c>
    </row>
    <row r="22">
      <c r="A22" t="inlineStr">
        <is>
          <t>Left after cost and fees</t>
        </is>
      </c>
      <c r="B22" s="7">
        <f>B21-B19-B21*B12</f>
        <v>19.76</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8" t="inlineStr">
        <is>
          <t>Macrame pricing calculator</t>
        </is>
      </c>
    </row>
    <row r="2" ht="15" customHeight="1">
      <c r="A2" s="9" t="inlineStr">
        <is>
          <t>From the article: https://www.tarostack.com/articles/how-to-price-macrame</t>
        </is>
      </c>
    </row>
    <row r="3" ht="15" customHeight="1">
      <c r="A3" s="9" t="inlineStr"/>
    </row>
    <row r="4" ht="75" customHeight="1">
      <c r="A4" s="9" t="inlineStr">
        <is>
          <t>Calculator: type how many meters of cord a piece takes, what a roll costs and how long it is, your trimming allowance, the ring, dowel or key ring, beads, tag and bag, the minutes of knotting and finishing, your hourly rate, selling fees and the margin you want. It works out the cord, the materials, your time, the cost of a piece, its price rounded up to a dollar, and what's left.</t>
        </is>
      </c>
    </row>
    <row r="5" ht="30" customHeight="1">
      <c r="A5" s="9" t="inlineStr">
        <is>
          <t>The example is a plant hanger from a made-up macrame maker. Measure the cord for one piece of each design; the minutes are most of the cost.</t>
        </is>
      </c>
    </row>
    <row r="6" ht="15" customHeight="1">
      <c r="A6" s="9" t="inlineStr"/>
    </row>
    <row r="7" ht="15" customHeight="1">
      <c r="A7" s="9" t="inlineStr">
        <is>
          <t>Works in Excel (2010 and later), Google Sheets, LibreOffice and Numbers. No macros.</t>
        </is>
      </c>
    </row>
    <row r="8" ht="30" customHeight="1">
      <c r="A8"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