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2" fontId="0" fillId="2" borderId="0" pivotButton="0" quotePrefix="0" xfId="0"/>
    <xf numFmtId="164" fontId="0" fillId="2" borderId="0" pivotButton="0" quotePrefix="0" xfId="0"/>
    <xf numFmtId="9" fontId="0" fillId="2" borderId="0" pivotButton="0" quotePrefix="0" xfId="0"/>
    <xf numFmtId="1" fontId="0" fillId="2" borderId="0" pivotButton="0" quotePrefix="0" xfId="0"/>
    <xf numFmtId="0" fontId="2" fillId="0" borderId="0" pivotButton="0" quotePrefix="0" xfId="0"/>
    <xf numFmtId="164" fontId="0"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2"/>
  <sheetViews>
    <sheetView tabSelected="1" workbookViewId="0">
      <selection activeCell="A1" sqref="A1"/>
    </sheetView>
  </sheetViews>
  <sheetFormatPr baseColWidth="8" defaultRowHeight="15"/>
  <cols>
    <col width="52" customWidth="1" min="1" max="1"/>
    <col width="14" customWidth="1" min="2" max="2"/>
  </cols>
  <sheetData>
    <row r="1">
      <c r="A1" s="1" t="inlineStr">
        <is>
          <t>Leather goods pricing: Big Sioux Leather Co., a card wallet</t>
        </is>
      </c>
    </row>
    <row r="2"/>
    <row r="3">
      <c r="A3" t="inlineStr">
        <is>
          <t>Leather used, square feet</t>
        </is>
      </c>
      <c r="B3" s="2" t="n">
        <v>0.3</v>
      </c>
    </row>
    <row r="4">
      <c r="A4" t="inlineStr">
        <is>
          <t>Leather, a square foot</t>
        </is>
      </c>
      <c r="B4" s="3" t="n">
        <v>10</v>
      </c>
    </row>
    <row r="5">
      <c r="A5" t="inlineStr">
        <is>
          <t>Waste: hide shape, scars, offcuts</t>
        </is>
      </c>
      <c r="B5" s="4" t="n">
        <v>0.25</v>
      </c>
    </row>
    <row r="6">
      <c r="A6" t="inlineStr">
        <is>
          <t>Thread</t>
        </is>
      </c>
      <c r="B6" s="3" t="n">
        <v>0.2</v>
      </c>
    </row>
    <row r="7">
      <c r="A7" t="inlineStr">
        <is>
          <t>Hardware: snaps, rivets, buckle, ring</t>
        </is>
      </c>
      <c r="B7" s="3" t="n">
        <v>0</v>
      </c>
    </row>
    <row r="8">
      <c r="A8" t="inlineStr">
        <is>
          <t>Edge paint, dye and finish</t>
        </is>
      </c>
      <c r="B8" s="3" t="n">
        <v>0.3</v>
      </c>
    </row>
    <row r="9">
      <c r="A9" t="inlineStr">
        <is>
          <t>Box, sleeve or bag</t>
        </is>
      </c>
      <c r="B9" s="3" t="n">
        <v>0.5</v>
      </c>
    </row>
    <row r="10">
      <c r="A10" t="inlineStr">
        <is>
          <t>Minutes to cut, stitch, burnish and finish</t>
        </is>
      </c>
      <c r="B10" s="5" t="n">
        <v>45</v>
      </c>
    </row>
    <row r="11">
      <c r="A11" t="inlineStr">
        <is>
          <t>Your time, an hour</t>
        </is>
      </c>
      <c r="B11" s="3" t="n">
        <v>20</v>
      </c>
    </row>
    <row r="12">
      <c r="A12" t="inlineStr">
        <is>
          <t>Selling fees, a share of the price</t>
        </is>
      </c>
      <c r="B12" s="4" t="n">
        <v>0.06</v>
      </c>
    </row>
    <row r="13">
      <c r="A13" t="inlineStr">
        <is>
          <t>Margin you want after fees</t>
        </is>
      </c>
      <c r="B13" s="4" t="n">
        <v>0.45</v>
      </c>
    </row>
    <row r="14"/>
    <row r="15">
      <c r="A15" s="6" t="inlineStr">
        <is>
          <t>Worked out, a piece</t>
        </is>
      </c>
    </row>
    <row r="16">
      <c r="A16" t="inlineStr">
        <is>
          <t>Leather, with waste</t>
        </is>
      </c>
      <c r="B16" s="7">
        <f>B3*B4*(1+B5)</f>
        <v>3.75</v>
      </c>
    </row>
    <row r="17">
      <c r="A17" t="inlineStr">
        <is>
          <t>Materials</t>
        </is>
      </c>
      <c r="B17" s="7">
        <f>B16+B6+B7+B8+B9</f>
        <v>4.75</v>
      </c>
    </row>
    <row r="18">
      <c r="A18" t="inlineStr">
        <is>
          <t>Your time</t>
        </is>
      </c>
      <c r="B18" s="7">
        <f>B10/60*B11</f>
        <v>15</v>
      </c>
    </row>
    <row r="19">
      <c r="A19" t="inlineStr">
        <is>
          <t>Cost a piece</t>
        </is>
      </c>
      <c r="B19" s="7">
        <f>B17+B18</f>
        <v>19.75</v>
      </c>
    </row>
    <row r="20">
      <c r="A20" t="inlineStr">
        <is>
          <t>Price for your margin after fees</t>
        </is>
      </c>
      <c r="B20" s="7">
        <f>B19/(1-B13-B12)</f>
        <v>40.3061224489796</v>
      </c>
    </row>
    <row r="21">
      <c r="A21" t="inlineStr">
        <is>
          <t>Price, rounded up to a dollar</t>
        </is>
      </c>
      <c r="B21" s="7">
        <f>ROUNDUP(B20,0)</f>
        <v>41</v>
      </c>
    </row>
    <row r="22">
      <c r="A22" t="inlineStr">
        <is>
          <t>Left after cost and fees</t>
        </is>
      </c>
      <c r="B22" s="7">
        <f>B21-B19-B21*B12</f>
        <v>18.79</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8" t="inlineStr">
        <is>
          <t>Leather goods pricing calculator</t>
        </is>
      </c>
    </row>
    <row r="2" ht="15" customHeight="1">
      <c r="A2" s="9" t="inlineStr">
        <is>
          <t>From the article: https://www.tarostack.com/articles/how-to-price-leather-goods</t>
        </is>
      </c>
    </row>
    <row r="3" ht="15" customHeight="1">
      <c r="A3" s="9" t="inlineStr"/>
    </row>
    <row r="4" ht="75" customHeight="1">
      <c r="A4" s="9" t="inlineStr">
        <is>
          <t>Calculator: type how many square feet of leather a piece uses and what the leather costs a square foot, your waste allowance, thread, hardware, edge paint and dye, packaging, the minutes to cut, stitch, burnish and finish, your hourly rate, selling fees and the margin you want. It works out the leather, materials, time, the cost of a piece, its price rounded up to a dollar, and what's left.</t>
        </is>
      </c>
    </row>
    <row r="5" ht="30" customHeight="1">
      <c r="A5" s="9" t="inlineStr">
        <is>
          <t>The example is a hand-stitched card wallet from a made-up leather shop. Measure the leather a pattern uses once; the minutes are most of the cost.</t>
        </is>
      </c>
    </row>
    <row r="6" ht="15" customHeight="1">
      <c r="A6" s="9" t="inlineStr"/>
    </row>
    <row r="7" ht="15" customHeight="1">
      <c r="A7" s="9" t="inlineStr">
        <is>
          <t>Works in Excel (2010 and later), Google Sheets, LibreOffice and Numbers. No macros.</t>
        </is>
      </c>
    </row>
    <row r="8" ht="30" customHeight="1">
      <c r="A8"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