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4">
    <numFmt numFmtId="164" formatCode="$#,##0.00"/>
    <numFmt numFmtId="165" formatCode="0.0"/>
    <numFmt numFmtId="166" formatCode="$#,##0"/>
    <numFmt numFmtId="167" formatCode="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164" fontId="0" fillId="2" borderId="0" pivotButton="0" quotePrefix="0" xfId="0"/>
    <xf numFmtId="1" fontId="0" fillId="2" borderId="0" pivotButton="0" quotePrefix="0" xfId="0"/>
    <xf numFmtId="165" fontId="0" fillId="2" borderId="0" pivotButton="0" quotePrefix="0" xfId="0"/>
    <xf numFmtId="166" fontId="0" fillId="2" borderId="0" pivotButton="0" quotePrefix="0" xfId="0"/>
    <xf numFmtId="3" fontId="0" fillId="2" borderId="0" pivotButton="0" quotePrefix="0" xfId="0"/>
    <xf numFmtId="2" fontId="0" fillId="2" borderId="0" pivotButton="0" quotePrefix="0" xfId="0"/>
    <xf numFmtId="9" fontId="0" fillId="2" borderId="0" pivotButton="0" quotePrefix="0" xfId="0"/>
    <xf numFmtId="0" fontId="2" fillId="0" borderId="0" pivotButton="0" quotePrefix="0" xfId="0"/>
    <xf numFmtId="164" fontId="0" fillId="0" borderId="0" pivotButton="0" quotePrefix="0" xfId="0"/>
    <xf numFmtId="167"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8"/>
  <sheetViews>
    <sheetView tabSelected="1" workbookViewId="0">
      <selection activeCell="A1" sqref="A1"/>
    </sheetView>
  </sheetViews>
  <sheetFormatPr baseColWidth="8" defaultRowHeight="15"/>
  <cols>
    <col width="52" customWidth="1" min="1" max="1"/>
    <col width="14" customWidth="1" min="2" max="2"/>
  </cols>
  <sheetData>
    <row r="1">
      <c r="A1" s="1" t="inlineStr">
        <is>
          <t>Laser engraving pricing: Bright Line Engraving, a personalized cutting board</t>
        </is>
      </c>
    </row>
    <row r="2"/>
    <row r="3">
      <c r="A3" t="inlineStr">
        <is>
          <t>Blank (board, tumbler, coaster), each</t>
        </is>
      </c>
      <c r="B3" s="2" t="n">
        <v>9</v>
      </c>
    </row>
    <row r="4">
      <c r="A4" t="inlineStr">
        <is>
          <t>Design and setup minutes for the order</t>
        </is>
      </c>
      <c r="B4" s="3" t="n">
        <v>15</v>
      </c>
    </row>
    <row r="5">
      <c r="A5" t="inlineStr">
        <is>
          <t>Items in the order</t>
        </is>
      </c>
      <c r="B5" s="3" t="n">
        <v>1</v>
      </c>
    </row>
    <row r="6">
      <c r="A6" t="inlineStr">
        <is>
          <t>Laser minutes, each</t>
        </is>
      </c>
      <c r="B6" s="4" t="n">
        <v>12</v>
      </c>
    </row>
    <row r="7">
      <c r="A7" t="inlineStr">
        <is>
          <t>Hands-on minutes, each: load, align, clean, pack</t>
        </is>
      </c>
      <c r="B7" s="4" t="n">
        <v>6</v>
      </c>
    </row>
    <row r="8">
      <c r="A8" t="inlineStr">
        <is>
          <t>Packaging, each</t>
        </is>
      </c>
      <c r="B8" s="2" t="n">
        <v>1</v>
      </c>
    </row>
    <row r="9">
      <c r="A9" t="inlineStr">
        <is>
          <t>Your time, an hour</t>
        </is>
      </c>
      <c r="B9" s="2" t="n">
        <v>20</v>
      </c>
    </row>
    <row r="10">
      <c r="A10" t="inlineStr">
        <is>
          <t>Laser price</t>
        </is>
      </c>
      <c r="B10" s="5" t="n">
        <v>4000</v>
      </c>
    </row>
    <row r="11">
      <c r="A11" t="inlineStr">
        <is>
          <t>Laser life, hours</t>
        </is>
      </c>
      <c r="B11" s="6" t="n">
        <v>8000</v>
      </c>
    </row>
    <row r="12">
      <c r="A12" t="inlineStr">
        <is>
          <t>Lenses, mirrors and repairs, a year</t>
        </is>
      </c>
      <c r="B12" s="5" t="n">
        <v>300</v>
      </c>
    </row>
    <row r="13">
      <c r="A13" t="inlineStr">
        <is>
          <t>Hours engraving a year</t>
        </is>
      </c>
      <c r="B13" s="6" t="n">
        <v>1000</v>
      </c>
    </row>
    <row r="14">
      <c r="A14" t="inlineStr">
        <is>
          <t>Laser and exhaust power, kW</t>
        </is>
      </c>
      <c r="B14" s="7" t="n">
        <v>0.5</v>
      </c>
    </row>
    <row r="15">
      <c r="A15" t="inlineStr">
        <is>
          <t>Power, price a kWh</t>
        </is>
      </c>
      <c r="B15" s="2" t="n">
        <v>0.15</v>
      </c>
    </row>
    <row r="16">
      <c r="A16" t="inlineStr">
        <is>
          <t>Selling fees, a share of the price</t>
        </is>
      </c>
      <c r="B16" s="8" t="n">
        <v>0.08</v>
      </c>
    </row>
    <row r="17">
      <c r="A17" t="inlineStr">
        <is>
          <t>Margin you want after fees</t>
        </is>
      </c>
      <c r="B17" s="8" t="n">
        <v>0.45</v>
      </c>
    </row>
    <row r="18"/>
    <row r="19">
      <c r="A19" s="9" t="inlineStr">
        <is>
          <t>Worked out, each item</t>
        </is>
      </c>
    </row>
    <row r="20">
      <c r="A20" t="inlineStr">
        <is>
          <t>Laser cost an hour: wear, repairs, power</t>
        </is>
      </c>
      <c r="B20" s="10">
        <f>B10/B11+B12/B13+B14*B15</f>
        <v>0.875</v>
      </c>
    </row>
    <row r="21">
      <c r="A21" t="inlineStr">
        <is>
          <t>Design and setup, its share</t>
        </is>
      </c>
      <c r="B21" s="10">
        <f>B4/60*B9/B5</f>
        <v>5</v>
      </c>
    </row>
    <row r="22">
      <c r="A22" t="inlineStr">
        <is>
          <t>Laser time</t>
        </is>
      </c>
      <c r="B22" s="10">
        <f>B6/60*B20</f>
        <v>0.175</v>
      </c>
    </row>
    <row r="23">
      <c r="A23" t="inlineStr">
        <is>
          <t>Hands-on time</t>
        </is>
      </c>
      <c r="B23" s="10">
        <f>B7/60*B9</f>
        <v>2</v>
      </c>
    </row>
    <row r="24">
      <c r="A24" t="inlineStr">
        <is>
          <t>Full cost</t>
        </is>
      </c>
      <c r="B24" s="10">
        <f>B3+B21+B22+B23+B8</f>
        <v>17.175</v>
      </c>
    </row>
    <row r="25">
      <c r="A25" t="inlineStr">
        <is>
          <t>Price for your margin after fees</t>
        </is>
      </c>
      <c r="B25" s="10">
        <f>B24/(1-B17-B16)</f>
        <v>36.5425531914894</v>
      </c>
    </row>
    <row r="26">
      <c r="A26" t="inlineStr">
        <is>
          <t>Price, rounded up to a quarter</t>
        </is>
      </c>
      <c r="B26" s="10">
        <f>ROUNDUP(B25*4,0)/4</f>
        <v>36.75</v>
      </c>
    </row>
    <row r="27">
      <c r="A27" t="inlineStr">
        <is>
          <t>Margin after fees at the rounded price</t>
        </is>
      </c>
      <c r="B27" s="11">
        <f>(B26-B24-B26*B16)/B26</f>
        <v>0.45265306122449</v>
      </c>
    </row>
    <row r="28">
      <c r="A28" t="inlineStr">
        <is>
          <t>The whole order</t>
        </is>
      </c>
      <c r="B28" s="10">
        <f>B26*B5</f>
        <v>36.75</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2" t="inlineStr">
        <is>
          <t>Laser engraving pricing calculator</t>
        </is>
      </c>
    </row>
    <row r="2" ht="15" customHeight="1">
      <c r="A2" s="13" t="inlineStr">
        <is>
          <t>From the article: https://www.tarostack.com/articles/how-to-price-laser-engraved-items</t>
        </is>
      </c>
    </row>
    <row r="3" ht="15" customHeight="1">
      <c r="A3" s="13" t="inlineStr"/>
    </row>
    <row r="4" ht="90" customHeight="1">
      <c r="A4" s="13" t="inlineStr">
        <is>
          <t>Calculator: type your own job in the shaded cells: the blank, the minutes it takes to design and set up the order and how many items are in it, laser minutes and hands-on minutes for each, packaging, what your time is worth, what the laser cost and how long it lasts, repairs, hours engraved a year, power, selling fees and the margin you want. It works out the laser's cost an hour, the full cost of one item, its price rounded up to the next quarter, and the whole order's price.</t>
        </is>
      </c>
    </row>
    <row r="5" ht="30" customHeight="1">
      <c r="A5" s="13" t="inlineStr">
        <is>
          <t>The example is a personalized bamboo cutting board from a made-up engraving shop. Time your own jobs before you trust the numbers.</t>
        </is>
      </c>
    </row>
    <row r="6" ht="15" customHeight="1">
      <c r="A6" s="13" t="inlineStr"/>
    </row>
    <row r="7" ht="15" customHeight="1">
      <c r="A7" s="13" t="inlineStr">
        <is>
          <t>Works in Excel (2010 and later), Google Sheets, LibreOffice and Numbers. No macros.</t>
        </is>
      </c>
    </row>
    <row r="8" ht="30" customHeight="1">
      <c r="A8" s="1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