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st and price" sheetId="2" state="visible" r:id="rId2"/>
  </sheets>
  <definedNames>
    <definedName name="_xlnm.Print_Titles" localSheetId="1">'Cost and price'!$1:$1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Dog treat cost and price calculator</t>
        </is>
      </c>
    </row>
    <row r="2">
      <c r="A2" s="2" t="inlineStr">
        <is>
          <t>From the article: https://www.tarostack.com/articles/how-to-price-homemade-dog-treats</t>
        </is>
      </c>
    </row>
    <row r="3">
      <c r="A3" s="2" t="inlineStr"/>
    </row>
    <row r="4">
      <c r="A4" s="2" t="inlineStr">
        <is>
          <t>Cost and price: one bag of biscuits made in a single batch and in four batches at once. Labor is the biggest difference.</t>
        </is>
      </c>
    </row>
    <row r="5">
      <c r="A5" s="2" t="inlineStr">
        <is>
          <t>Compliance is a cost too: pet treats are commercial feed, and most states require registration or a license before you sell, with fees that vary. Put your own state's figure in.</t>
        </is>
      </c>
    </row>
    <row r="6">
      <c r="A6" s="2" t="inlineStr">
        <is>
          <t>Wholesale leaves you 30%; retail lets the shop keep 40%. Check the retail price against what similar treats sell for near you.</t>
        </is>
      </c>
    </row>
    <row r="7">
      <c r="A7" s="2" t="inlineStr">
        <is>
          <t>The example is a made-up home pet treat baker. Prices are examples.</t>
        </is>
      </c>
    </row>
    <row r="8">
      <c r="A8" s="2" t="inlineStr"/>
    </row>
    <row r="9">
      <c r="A9" s="2" t="inlineStr">
        <is>
          <t>This is general information. Your state feed control official decides what you need; AAFCO lists them.</t>
        </is>
      </c>
    </row>
    <row r="10">
      <c r="A10" s="2" t="inlineStr">
        <is>
          <t>Works in Excel (2010 and later), Google Sheets, LibreOffice and Numbers. No macros.</t>
        </is>
      </c>
    </row>
    <row r="1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8" customWidth="1" min="3" max="3"/>
    <col width="52" customWidth="1" min="4" max="4"/>
  </cols>
  <sheetData>
    <row r="1">
      <c r="A1" s="3" t="inlineStr">
        <is>
          <t>Peanut butter pumpkin biscuits, bag of 12</t>
        </is>
      </c>
      <c r="B1" s="3" t="inlineStr">
        <is>
          <t>Single batch</t>
        </is>
      </c>
      <c r="C1" s="3" t="inlineStr">
        <is>
          <t>Four batches at once</t>
        </is>
      </c>
      <c r="D1" s="3" t="inlineStr">
        <is>
          <t>Note</t>
        </is>
      </c>
    </row>
    <row r="2">
      <c r="A2" t="inlineStr">
        <is>
          <t>Bags a batch makes</t>
        </is>
      </c>
      <c r="B2" t="n">
        <v>10</v>
      </c>
      <c r="C2" t="n">
        <v>40</v>
      </c>
      <c r="D2" t="inlineStr">
        <is>
          <t>120 biscuits a single batch</t>
        </is>
      </c>
    </row>
    <row r="3">
      <c r="A3" t="inlineStr">
        <is>
          <t>Ingredients for the batch</t>
        </is>
      </c>
      <c r="B3" s="4" t="n">
        <v>6.3</v>
      </c>
      <c r="C3" s="4">
        <f>6.30*4</f>
        <v>25.2</v>
      </c>
      <c r="D3" t="inlineStr">
        <is>
          <t>Flour, peanut butter (no xylitol), pumpkin, eggs, oats</t>
        </is>
      </c>
    </row>
    <row r="4">
      <c r="A4" t="inlineStr">
        <is>
          <t>Hands-on minutes</t>
        </is>
      </c>
      <c r="B4" t="n">
        <v>75</v>
      </c>
      <c r="C4" t="n">
        <v>150</v>
      </c>
      <c r="D4" t="inlineStr">
        <is>
          <t>Mixing and rolling barely grow; cutting and bagging do</t>
        </is>
      </c>
    </row>
    <row r="5">
      <c r="A5" t="inlineStr">
        <is>
          <t>Labor rate per hour</t>
        </is>
      </c>
      <c r="B5" t="n">
        <v>20</v>
      </c>
      <c r="C5" t="n">
        <v>20</v>
      </c>
      <c r="D5" t="inlineStr">
        <is>
          <t>What you'd pay someone; your own time counts</t>
        </is>
      </c>
    </row>
    <row r="6">
      <c r="A6" t="inlineStr">
        <is>
          <t>Packaging per bag</t>
        </is>
      </c>
      <c r="B6" s="4" t="n">
        <v>0.44</v>
      </c>
      <c r="C6" s="4" t="n">
        <v>0.44</v>
      </c>
      <c r="D6" t="inlineStr">
        <is>
          <t>Kraft bag and label</t>
        </is>
      </c>
    </row>
    <row r="7">
      <c r="A7" t="inlineStr">
        <is>
          <t>Overhead per bag</t>
        </is>
      </c>
      <c r="B7" s="4" t="n">
        <v>0.8</v>
      </c>
      <c r="C7" s="4" t="n">
        <v>0.8</v>
      </c>
      <c r="D7" t="inlineStr">
        <is>
          <t>Kitchen time, insurance, market fees</t>
        </is>
      </c>
    </row>
    <row r="8">
      <c r="A8" t="inlineStr">
        <is>
          <t>Registration and testing a year, this product</t>
        </is>
      </c>
      <c r="B8" s="4" t="n">
        <v>300</v>
      </c>
      <c r="C8" s="4" t="n">
        <v>300</v>
      </c>
      <c r="D8" t="inlineStr">
        <is>
          <t>An example: your state's fees and your lab's price</t>
        </is>
      </c>
    </row>
    <row r="9">
      <c r="A9" t="inlineStr">
        <is>
          <t>Bags of this product a year</t>
        </is>
      </c>
      <c r="B9" t="n">
        <v>1500</v>
      </c>
      <c r="C9" t="n">
        <v>1500</v>
      </c>
      <c r="D9" t="inlineStr"/>
    </row>
    <row r="10">
      <c r="A10" t="inlineStr">
        <is>
          <t>Ingredients per bag</t>
        </is>
      </c>
      <c r="B10" s="4">
        <f>B3/B2</f>
        <v>0.63</v>
      </c>
      <c r="C10" s="4">
        <f>C3/C2</f>
        <v>0.63</v>
      </c>
      <c r="D10" t="inlineStr"/>
    </row>
    <row r="11">
      <c r="A11" t="inlineStr">
        <is>
          <t>Labor per bag</t>
        </is>
      </c>
      <c r="B11" s="4">
        <f>B4/60*B5/B2</f>
        <v>2.5</v>
      </c>
      <c r="C11" s="4">
        <f>C4/60*C5/C2</f>
        <v>1.25</v>
      </c>
      <c r="D11" t="inlineStr"/>
    </row>
    <row r="12">
      <c r="A12" t="inlineStr">
        <is>
          <t>Compliance per bag</t>
        </is>
      </c>
      <c r="B12" s="4">
        <f>B8/B9</f>
        <v>0.2</v>
      </c>
      <c r="C12" s="4">
        <f>C8/C9</f>
        <v>0.2</v>
      </c>
      <c r="D12" t="inlineStr"/>
    </row>
    <row r="13">
      <c r="A13" s="5" t="inlineStr">
        <is>
          <t>Full cost per bag</t>
        </is>
      </c>
      <c r="B13" s="6">
        <f>B10+B6+B11+B7+B12</f>
        <v>4.57</v>
      </c>
      <c r="C13" s="6">
        <f>C10+C6+C11+C7+C12</f>
        <v>3.32</v>
      </c>
      <c r="D13" t="inlineStr"/>
    </row>
    <row r="14">
      <c r="A14" t="inlineStr">
        <is>
          <t>Your margin at wholesale</t>
        </is>
      </c>
      <c r="B14" s="7" t="n">
        <v>0.3</v>
      </c>
      <c r="C14" s="7" t="n">
        <v>0.3</v>
      </c>
      <c r="D14" t="inlineStr"/>
    </row>
    <row r="15">
      <c r="A15" s="5" t="inlineStr">
        <is>
          <t>Wholesale price</t>
        </is>
      </c>
      <c r="B15" s="6">
        <f>ROUNDUP(B13/(1-B14)*4,0)/4</f>
        <v>6.75</v>
      </c>
      <c r="C15" s="6">
        <f>ROUNDUP(C13/(1-C14)*4,0)/4</f>
        <v>4.75</v>
      </c>
      <c r="D15" t="inlineStr">
        <is>
          <t>Up to the next 25 cents</t>
        </is>
      </c>
    </row>
    <row r="16">
      <c r="A16" t="inlineStr">
        <is>
          <t>The shop's margin</t>
        </is>
      </c>
      <c r="B16" s="7" t="n">
        <v>0.4</v>
      </c>
      <c r="C16" s="7" t="n">
        <v>0.4</v>
      </c>
      <c r="D16" t="inlineStr"/>
    </row>
    <row r="17">
      <c r="A17" s="5" t="inlineStr">
        <is>
          <t>Retail price</t>
        </is>
      </c>
      <c r="B17" s="6">
        <f>ROUNDUP(B15/(1-B16)*4,0)/4</f>
        <v>11.25</v>
      </c>
      <c r="C17" s="6">
        <f>ROUNDUP(C15/(1-C16)*4,0)/4</f>
        <v>8</v>
      </c>
      <c r="D17" t="inlineStr">
        <is>
          <t>What it sells for on the shelf, and at your own table</t>
        </is>
      </c>
    </row>
    <row r="18">
      <c r="A18" t="inlineStr">
        <is>
          <t>At your own table for $9.00, you keep</t>
        </is>
      </c>
      <c r="B18" s="4">
        <f>9-B13</f>
        <v>4.43</v>
      </c>
      <c r="C18" s="4">
        <f>9-C13</f>
        <v>5.68</v>
      </c>
      <c r="D18" t="inlineStr">
        <is>
          <t>Per bag, after every cost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