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1" fontId="0" fillId="2" borderId="0" pivotButton="0" quotePrefix="0" xfId="0"/>
    <xf numFmtId="164" fontId="0" fillId="2" borderId="0" pivotButton="0" quotePrefix="0" xfId="0"/>
    <xf numFmtId="9" fontId="0" fillId="2" borderId="0" pivotButton="0" quotePrefix="0" xfId="0"/>
    <xf numFmtId="0" fontId="2" fillId="0" borderId="0" pivotButton="0" quotePrefix="0" xfId="0"/>
    <xf numFmtId="1" fontId="0" fillId="0" borderId="0" pivotButton="0" quotePrefix="0" xfId="0"/>
    <xf numFmtId="164" fontId="0" fillId="0" borderId="0" pivotButton="0" quotePrefix="0" xfId="0"/>
    <xf numFmtId="165"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tabSelected="1" workbookViewId="0">
      <selection activeCell="A1" sqref="A1"/>
    </sheetView>
  </sheetViews>
  <sheetFormatPr baseColWidth="8" defaultRowHeight="15"/>
  <cols>
    <col width="48" customWidth="1" min="1" max="1"/>
    <col width="14" customWidth="1" min="2" max="2"/>
  </cols>
  <sheetData>
    <row r="1">
      <c r="A1" s="1" t="inlineStr">
        <is>
          <t>Cinnamon roll pricing: Red Clay Bakehouse, classic with cream cheese frosting</t>
        </is>
      </c>
    </row>
    <row r="2"/>
    <row r="3">
      <c r="A3" t="inlineStr">
        <is>
          <t>Rolls in a pan</t>
        </is>
      </c>
      <c r="B3" s="2" t="n">
        <v>12</v>
      </c>
    </row>
    <row r="4">
      <c r="A4" t="inlineStr">
        <is>
          <t>Pans baked in one go</t>
        </is>
      </c>
      <c r="B4" s="2" t="n">
        <v>3</v>
      </c>
    </row>
    <row r="5">
      <c r="A5" t="inlineStr">
        <is>
          <t>Dough, a pan</t>
        </is>
      </c>
      <c r="B5" s="3" t="n">
        <v>2.7</v>
      </c>
    </row>
    <row r="6">
      <c r="A6" t="inlineStr">
        <is>
          <t>Filling, a pan</t>
        </is>
      </c>
      <c r="B6" s="3" t="n">
        <v>2.23</v>
      </c>
    </row>
    <row r="7">
      <c r="A7" t="inlineStr">
        <is>
          <t>Frosting, a pan</t>
        </is>
      </c>
      <c r="B7" s="3" t="n">
        <v>2.41</v>
      </c>
    </row>
    <row r="8">
      <c r="A8" t="inlineStr">
        <is>
          <t>Box for six</t>
        </is>
      </c>
      <c r="B8" s="3" t="n">
        <v>1.2</v>
      </c>
    </row>
    <row r="9">
      <c r="A9" t="inlineStr">
        <is>
          <t>Hands-on minutes for the whole bake</t>
        </is>
      </c>
      <c r="B9" s="2" t="n">
        <v>120</v>
      </c>
    </row>
    <row r="10">
      <c r="A10" t="inlineStr">
        <is>
          <t>Your time, an hour</t>
        </is>
      </c>
      <c r="B10" s="3" t="n">
        <v>20</v>
      </c>
    </row>
    <row r="11">
      <c r="A11" t="inlineStr">
        <is>
          <t>Overhead per roll (oven, power, rent share)</t>
        </is>
      </c>
      <c r="B11" s="3" t="n">
        <v>0.25</v>
      </c>
    </row>
    <row r="12">
      <c r="A12" t="inlineStr">
        <is>
          <t>Target margin</t>
        </is>
      </c>
      <c r="B12" s="4" t="n">
        <v>0.55</v>
      </c>
    </row>
    <row r="13"/>
    <row r="14">
      <c r="A14" s="5" t="inlineStr">
        <is>
          <t>Worked out</t>
        </is>
      </c>
    </row>
    <row r="15">
      <c r="A15" t="inlineStr">
        <is>
          <t>Rolls in the bake</t>
        </is>
      </c>
      <c r="B15" s="6">
        <f>B3*B4</f>
        <v>36</v>
      </c>
    </row>
    <row r="16">
      <c r="A16" t="inlineStr">
        <is>
          <t>Ingredients per roll</t>
        </is>
      </c>
      <c r="B16" s="7">
        <f>(B5+B6+B7)/B3</f>
        <v>0.611666666666667</v>
      </c>
    </row>
    <row r="17">
      <c r="A17" t="inlineStr">
        <is>
          <t>Box per roll</t>
        </is>
      </c>
      <c r="B17" s="7">
        <f>B8/6</f>
        <v>0.2</v>
      </c>
    </row>
    <row r="18">
      <c r="A18" t="inlineStr">
        <is>
          <t>Time per roll</t>
        </is>
      </c>
      <c r="B18" s="7">
        <f>B9/60*B10/B15</f>
        <v>1.11111111111111</v>
      </c>
    </row>
    <row r="19">
      <c r="A19" t="inlineStr">
        <is>
          <t>Full cost per roll</t>
        </is>
      </c>
      <c r="B19" s="7">
        <f>B16+B17+B18+B11</f>
        <v>2.17277777777778</v>
      </c>
    </row>
    <row r="20">
      <c r="A20" t="inlineStr">
        <is>
          <t>Price per roll at the target margin</t>
        </is>
      </c>
      <c r="B20" s="7">
        <f>B19/(1-B12)</f>
        <v>4.8283950617284</v>
      </c>
    </row>
    <row r="21">
      <c r="A21" t="inlineStr">
        <is>
          <t>Price per roll, rounded up to a quarter</t>
        </is>
      </c>
      <c r="B21" s="7">
        <f>ROUNDUP(B20*4,0)/4</f>
        <v>5</v>
      </c>
    </row>
    <row r="22">
      <c r="A22" t="inlineStr">
        <is>
          <t>Half dozen</t>
        </is>
      </c>
      <c r="B22" s="7">
        <f>B21*6</f>
        <v>30</v>
      </c>
    </row>
    <row r="23">
      <c r="A23" t="inlineStr">
        <is>
          <t>Dozen</t>
        </is>
      </c>
      <c r="B23" s="7">
        <f>B21*12</f>
        <v>60</v>
      </c>
    </row>
    <row r="24">
      <c r="A24" t="inlineStr">
        <is>
          <t>Margin at the rounded price</t>
        </is>
      </c>
      <c r="B24" s="8">
        <f>(B21-B19)/B21</f>
        <v>0.565444444444444</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9" t="inlineStr">
        <is>
          <t>Cinnamon roll pricing calculator</t>
        </is>
      </c>
    </row>
    <row r="2" ht="15" customHeight="1">
      <c r="A2" s="10" t="inlineStr">
        <is>
          <t>From the article: https://www.tarostack.com/articles/how-to-price-homemade-cinnamon-rolls</t>
        </is>
      </c>
    </row>
    <row r="3" ht="15" customHeight="1">
      <c r="A3" s="10" t="inlineStr"/>
    </row>
    <row r="4" ht="75" customHeight="1">
      <c r="A4" s="10" t="inlineStr">
        <is>
          <t>Calculator: type your own bake in the shaded cells: rolls in a pan, how many pans you bake in one go, what the dough, filling and frosting cost for a pan, the box, your hands-on minutes for the whole bake (not the rising), what your time is worth, overhead per roll and the margin you want. It works out the full cost of one roll, the price at your margin rounded up to the next quarter, and the half-dozen and dozen prices.</t>
        </is>
      </c>
    </row>
    <row r="5" ht="30" customHeight="1">
      <c r="A5" s="10" t="inlineStr">
        <is>
          <t>The example is a classic roll with cream cheese frosting from a made-up bakery. Weigh and time your own bake before you trust the numbers.</t>
        </is>
      </c>
    </row>
    <row r="6" ht="15" customHeight="1">
      <c r="A6" s="10" t="inlineStr"/>
    </row>
    <row r="7" ht="15" customHeight="1">
      <c r="A7" s="10" t="inlineStr">
        <is>
          <t>Works in Excel (2010 and later), Google Sheets, LibreOffice and Numbers. No macros.</t>
        </is>
      </c>
    </row>
    <row r="8" ht="30" customHeight="1">
      <c r="A8" s="10"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