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 xmlns:r="http://schemas.openxmlformats.org/officeDocument/2006/relationships" name="Read me" sheetId="2" state="visible" r:id="rId2"/>
  </sheets>
  <definedNames>
    <definedName name="_xlnm.Print_Titles" localSheetId="0">'Calculator'!$1:$1</definedName>
  </definedNames>
  <calcPr calcId="124519" fullCalcOnLoad="1"/>
</workbook>
</file>

<file path=xl/styles.xml><?xml version="1.0" encoding="utf-8"?>
<styleSheet xmlns="http://schemas.openxmlformats.org/spreadsheetml/2006/main">
  <numFmts count="2">
    <numFmt numFmtId="164" formatCode="0.0"/>
    <numFmt numFmtId="165" formatCode="$#,##0.00"/>
  </numFmts>
  <fonts count="4">
    <font>
      <name val="Calibri"/>
      <family val="2"/>
      <color theme="1"/>
      <sz val="11"/>
      <scheme val="minor"/>
    </font>
    <font>
      <b val="1"/>
      <sz val="13"/>
    </font>
    <font>
      <b val="1"/>
    </font>
    <font>
      <b val="1"/>
      <color rgb="00533787"/>
      <sz val="14"/>
    </font>
  </fonts>
  <fills count="3">
    <fill>
      <patternFill/>
    </fill>
    <fill>
      <patternFill patternType="gray125"/>
    </fill>
    <fill>
      <patternFill patternType="solid">
        <fgColor rgb="00FFF7E0"/>
      </patternFill>
    </fill>
  </fills>
  <borders count="1">
    <border>
      <left/>
      <right/>
      <top/>
      <bottom/>
      <diagonal/>
    </border>
  </borders>
  <cellStyleXfs count="1">
    <xf numFmtId="0" fontId="0" fillId="0" borderId="0"/>
  </cellStyleXfs>
  <cellXfs count="14">
    <xf numFmtId="0" fontId="0" fillId="0" borderId="0" pivotButton="0" quotePrefix="0" xfId="0"/>
    <xf numFmtId="0" fontId="1" fillId="0" borderId="0" pivotButton="0" quotePrefix="0" xfId="0"/>
    <xf numFmtId="3" fontId="0" fillId="2" borderId="0" pivotButton="0" quotePrefix="0" xfId="0"/>
    <xf numFmtId="1" fontId="0" fillId="2" borderId="0" pivotButton="0" quotePrefix="0" xfId="0"/>
    <xf numFmtId="164" fontId="0" fillId="2" borderId="0" pivotButton="0" quotePrefix="0" xfId="0"/>
    <xf numFmtId="165" fontId="0" fillId="2" borderId="0" pivotButton="0" quotePrefix="0" xfId="0"/>
    <xf numFmtId="9" fontId="0" fillId="2" borderId="0" pivotButton="0" quotePrefix="0" xfId="0"/>
    <xf numFmtId="0" fontId="2" fillId="0" borderId="0" pivotButton="0" quotePrefix="0" xfId="0"/>
    <xf numFmtId="164" fontId="0" fillId="0" borderId="0" pivotButton="0" quotePrefix="0" xfId="0"/>
    <xf numFmtId="0" fontId="0" fillId="0" borderId="0" applyAlignment="1" pivotButton="0" quotePrefix="0" xfId="0">
      <alignment vertical="top" wrapText="1"/>
    </xf>
    <xf numFmtId="164" fontId="0" fillId="0" borderId="0" applyAlignment="1" pivotButton="0" quotePrefix="0" xfId="0">
      <alignment vertical="top"/>
    </xf>
    <xf numFmtId="165" fontId="0" fillId="0" borderId="0" pivotButton="0" quotePrefix="0" xfId="0"/>
    <xf numFmtId="165" fontId="0" fillId="0" borderId="0" applyAlignment="1" pivotButton="0" quotePrefix="0" xfId="0">
      <alignment vertical="top"/>
    </xf>
    <xf numFmtId="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B30"/>
  <sheetViews>
    <sheetView tabSelected="1" workbookViewId="0">
      <selection activeCell="A1" sqref="A1"/>
    </sheetView>
  </sheetViews>
  <sheetFormatPr baseColWidth="8" defaultRowHeight="15"/>
  <cols>
    <col width="54" customWidth="1" min="1" max="1"/>
    <col width="14" customWidth="1" min="2" max="2"/>
  </cols>
  <sheetData>
    <row r="1">
      <c r="A1" s="1" t="inlineStr">
        <is>
          <t>Embroidery pricing: Bayside Embroidery Co., a left-chest logo on polos</t>
        </is>
      </c>
    </row>
    <row r="2"/>
    <row r="3">
      <c r="A3" t="inlineStr">
        <is>
          <t>Stitch count of the design</t>
        </is>
      </c>
      <c r="B3" s="2" t="n">
        <v>8000</v>
      </c>
    </row>
    <row r="4">
      <c r="A4" t="inlineStr">
        <is>
          <t>Machine speed, stitches a minute</t>
        </is>
      </c>
      <c r="B4" s="3" t="n">
        <v>700</v>
      </c>
    </row>
    <row r="5">
      <c r="A5" t="inlineStr">
        <is>
          <t>Extra minutes a piece: trims and color changes</t>
        </is>
      </c>
      <c r="B5" s="4" t="n">
        <v>2</v>
      </c>
    </row>
    <row r="6">
      <c r="A6" t="inlineStr">
        <is>
          <t>Heads on the machine</t>
        </is>
      </c>
      <c r="B6" s="3" t="n">
        <v>1</v>
      </c>
    </row>
    <row r="7">
      <c r="A7" t="inlineStr">
        <is>
          <t>Operator minutes a piece: hooping, unhooping, trimming</t>
        </is>
      </c>
      <c r="B7" s="4" t="n">
        <v>3</v>
      </c>
    </row>
    <row r="8">
      <c r="A8" t="inlineStr">
        <is>
          <t>Operator's time, an hour</t>
        </is>
      </c>
      <c r="B8" s="5" t="n">
        <v>20</v>
      </c>
    </row>
    <row r="9">
      <c r="A9" t="inlineStr">
        <is>
          <t>Machine cost an hour: wear, repairs, power</t>
        </is>
      </c>
      <c r="B9" s="5" t="n">
        <v>1.5</v>
      </c>
    </row>
    <row r="10">
      <c r="A10" t="inlineStr">
        <is>
          <t>Thread and backing, per 1,000 stitches</t>
        </is>
      </c>
      <c r="B10" s="5" t="n">
        <v>0.05</v>
      </c>
    </row>
    <row r="11">
      <c r="A11" t="inlineStr">
        <is>
          <t>Setup minutes for the order: colors, test sew</t>
        </is>
      </c>
      <c r="B11" s="3" t="n">
        <v>20</v>
      </c>
    </row>
    <row r="12">
      <c r="A12" t="inlineStr">
        <is>
          <t>Pieces in the order</t>
        </is>
      </c>
      <c r="B12" s="3" t="n">
        <v>24</v>
      </c>
    </row>
    <row r="13">
      <c r="A13" t="inlineStr">
        <is>
          <t>Digitizing the design, once</t>
        </is>
      </c>
      <c r="B13" s="5" t="n">
        <v>40</v>
      </c>
    </row>
    <row r="14">
      <c r="A14" t="inlineStr">
        <is>
          <t>Price per 1,000 stitches</t>
        </is>
      </c>
      <c r="B14" s="5" t="n">
        <v>1</v>
      </c>
    </row>
    <row r="15">
      <c r="A15" t="inlineStr">
        <is>
          <t>Minimum price a piece</t>
        </is>
      </c>
      <c r="B15" s="5" t="n">
        <v>6</v>
      </c>
    </row>
    <row r="16">
      <c r="A16" t="inlineStr">
        <is>
          <t>Margin you want on the cost-based price</t>
        </is>
      </c>
      <c r="B16" s="6" t="n">
        <v>0.5</v>
      </c>
    </row>
    <row r="17"/>
    <row r="18">
      <c r="A18" s="7" t="inlineStr">
        <is>
          <t>Worked out, a piece</t>
        </is>
      </c>
    </row>
    <row r="19">
      <c r="A19" t="inlineStr">
        <is>
          <t>Machine minutes a piece, per head</t>
        </is>
      </c>
      <c r="B19" s="8">
        <f>(B3/B4+B5)/B6</f>
        <v>13.4285714285714</v>
      </c>
    </row>
    <row r="20" ht="30" customHeight="1">
      <c r="A20" s="9" t="inlineStr">
        <is>
          <t>Operator minutes a piece (the longer of hooping or the run)</t>
        </is>
      </c>
      <c r="B20" s="10">
        <f>MAX(B7,B19)</f>
        <v>13.4285714285714</v>
      </c>
    </row>
    <row r="21">
      <c r="A21" t="inlineStr">
        <is>
          <t>Operator's time</t>
        </is>
      </c>
      <c r="B21" s="11">
        <f>B20/60*B8</f>
        <v>4.47619047619048</v>
      </c>
    </row>
    <row r="22">
      <c r="A22" t="inlineStr">
        <is>
          <t>Machine</t>
        </is>
      </c>
      <c r="B22" s="11">
        <f>B19/60*B9</f>
        <v>0.335714285714286</v>
      </c>
    </row>
    <row r="23">
      <c r="A23" t="inlineStr">
        <is>
          <t>Thread and backing</t>
        </is>
      </c>
      <c r="B23" s="11">
        <f>B3/1000*B10</f>
        <v>0.4</v>
      </c>
    </row>
    <row r="24">
      <c r="A24" t="inlineStr">
        <is>
          <t>Setup, its share</t>
        </is>
      </c>
      <c r="B24" s="11">
        <f>B11/60*B8/B12</f>
        <v>0.277777777777778</v>
      </c>
    </row>
    <row r="25">
      <c r="A25" t="inlineStr">
        <is>
          <t>Cost a piece</t>
        </is>
      </c>
      <c r="B25" s="11">
        <f>B21+B22+B23+B24</f>
        <v>5.48968253968254</v>
      </c>
    </row>
    <row r="26">
      <c r="A26" t="inlineStr">
        <is>
          <t>Price by the thousand stitches</t>
        </is>
      </c>
      <c r="B26" s="11">
        <f>MAX(B15,B3/1000*B14)</f>
        <v>8</v>
      </c>
    </row>
    <row r="27">
      <c r="A27" t="inlineStr">
        <is>
          <t>Left a piece at that price</t>
        </is>
      </c>
      <c r="B27" s="11">
        <f>B26-B25</f>
        <v>2.51031746031746</v>
      </c>
    </row>
    <row r="28">
      <c r="A28" t="inlineStr">
        <is>
          <t>Cost-based price, rounded up to a quarter</t>
        </is>
      </c>
      <c r="B28" s="11">
        <f>ROUNDUP(B25/(1-B16)*4,0)/4</f>
        <v>11</v>
      </c>
    </row>
    <row r="29">
      <c r="A29" t="inlineStr">
        <is>
          <t>Digitizing, a piece if spread over the order</t>
        </is>
      </c>
      <c r="B29" s="11">
        <f>B13/B12</f>
        <v>1.66666666666667</v>
      </c>
    </row>
    <row r="30" ht="30" customHeight="1">
      <c r="A30" s="9" t="inlineStr">
        <is>
          <t>The order at the thousand-stitch price, plus digitizing</t>
        </is>
      </c>
      <c r="B30" s="12">
        <f>B26*B12+B13</f>
        <v>232</v>
      </c>
    </row>
  </sheetData>
  <printOptions gridLines="1"/>
  <pageMargins left="0.75" right="0.75" top="1" bottom="1" header="0.5" footer="0.5"/>
  <pageSetup orientation="portrait" fitToHeight="0" fitToWidth="1"/>
</worksheet>
</file>

<file path=xl/worksheets/sheet2.xml><?xml version="1.0" encoding="utf-8"?>
<worksheet xmlns="http://schemas.openxmlformats.org/spreadsheetml/2006/main">
  <sheetPr>
    <outlinePr summaryBelow="1" summaryRight="1"/>
    <pageSetUpPr/>
  </sheetPr>
  <dimension ref="A1:B9"/>
  <sheetViews>
    <sheetView tabSelected="0" workbookViewId="0">
      <selection activeCell="A1" sqref="A1"/>
    </sheetView>
  </sheetViews>
  <sheetFormatPr baseColWidth="8" defaultRowHeight="15"/>
  <cols>
    <col width="110" customWidth="1" min="1" max="1"/>
  </cols>
  <sheetData>
    <row r="1" ht="22" customHeight="1">
      <c r="A1" s="13" t="inlineStr">
        <is>
          <t>Embroidery pricing calculator</t>
        </is>
      </c>
    </row>
    <row r="2" ht="15" customHeight="1">
      <c r="A2" s="9" t="inlineStr">
        <is>
          <t>From the article: https://www.tarostack.com/articles/how-to-price-embroidery</t>
        </is>
      </c>
    </row>
    <row r="3" ht="15" customHeight="1">
      <c r="A3" s="9" t="inlineStr"/>
    </row>
    <row r="4" ht="90" customHeight="1">
      <c r="A4" s="9" t="inlineStr">
        <is>
          <t>Calculator: type the design's stitch count, your machine's speed and heads, the extra minutes for trims and color changes, the operator's minutes for hooping and trimming and their rate, the machine's cost an hour, thread and backing per 1,000 stitches, setup minutes, the order size, the digitizing fee, your price per 1,000 stitches and minimum, and the margin you want. It works out the machine minutes and operator time a piece, the cost a piece, the price by the thousand stitches and what it leaves, a cost-based price, and the order total.</t>
        </is>
      </c>
    </row>
    <row r="5" ht="30" customHeight="1">
      <c r="A5" s="9" t="inlineStr">
        <is>
          <t>On a single-head machine, the operator is tied up for the whole run, so the machine's minutes set the labor cost. On a multi-head machine, the run is shared across heads.</t>
        </is>
      </c>
    </row>
    <row r="6" ht="15" customHeight="1">
      <c r="A6" s="9" t="inlineStr">
        <is>
          <t>The example is a left-chest logo on customer-supplied polos from a made-up shop.</t>
        </is>
      </c>
    </row>
    <row r="7" ht="15" customHeight="1">
      <c r="A7" s="9" t="inlineStr"/>
    </row>
    <row r="8" ht="15" customHeight="1">
      <c r="A8" s="9" t="inlineStr">
        <is>
          <t>Works in Excel (2010 and later), Google Sheets, LibreOffice and Numbers. No macros.</t>
        </is>
      </c>
    </row>
    <row r="9" ht="30" customHeight="1">
      <c r="A9" s="9"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