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Decorated cookie pricing: Granite Peak Cookie Co., a batch of 24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All-purpose flour</t>
        </is>
      </c>
      <c r="B4" s="3" t="n">
        <v>2.2</v>
      </c>
      <c r="C4" s="3" t="inlineStr">
        <is>
          <t>lb</t>
        </is>
      </c>
      <c r="D4" s="4" t="n">
        <v>0.9</v>
      </c>
      <c r="E4" s="5">
        <f>IF(OR(B4="",D4=""),"",B4*D4)</f>
        <v>1.98</v>
      </c>
    </row>
    <row r="5">
      <c r="A5" s="3" t="inlineStr">
        <is>
          <t>Butter</t>
        </is>
      </c>
      <c r="B5" s="3" t="n">
        <v>1</v>
      </c>
      <c r="C5" s="3" t="inlineStr">
        <is>
          <t>lb</t>
        </is>
      </c>
      <c r="D5" s="4" t="n">
        <v>5</v>
      </c>
      <c r="E5" s="5">
        <f>IF(OR(B5="",D5=""),"",B5*D5)</f>
        <v>5</v>
      </c>
    </row>
    <row r="6">
      <c r="A6" s="3" t="inlineStr">
        <is>
          <t>Sugar</t>
        </is>
      </c>
      <c r="B6" s="3" t="n">
        <v>1</v>
      </c>
      <c r="C6" s="3" t="inlineStr">
        <is>
          <t>lb</t>
        </is>
      </c>
      <c r="D6" s="4" t="n">
        <v>1</v>
      </c>
      <c r="E6" s="5">
        <f>IF(OR(B6="",D6=""),"",B6*D6)</f>
        <v>1</v>
      </c>
    </row>
    <row r="7">
      <c r="A7" s="3" t="inlineStr">
        <is>
          <t>Eggs</t>
        </is>
      </c>
      <c r="B7" s="3" t="n">
        <v>0.25</v>
      </c>
      <c r="C7" s="3" t="inlineStr">
        <is>
          <t>lb</t>
        </is>
      </c>
      <c r="D7" s="4" t="n">
        <v>2.7</v>
      </c>
      <c r="E7" s="5">
        <f>IF(OR(B7="",D7=""),"",B7*D7)</f>
        <v>0.675</v>
      </c>
    </row>
    <row r="8">
      <c r="A8" s="3" t="inlineStr">
        <is>
          <t>Powdered sugar, for icing</t>
        </is>
      </c>
      <c r="B8" s="3" t="n">
        <v>2</v>
      </c>
      <c r="C8" s="3" t="inlineStr">
        <is>
          <t>lb</t>
        </is>
      </c>
      <c r="D8" s="4" t="n">
        <v>1.5</v>
      </c>
      <c r="E8" s="5">
        <f>IF(OR(B8="",D8=""),"",B8*D8)</f>
        <v>3</v>
      </c>
    </row>
    <row r="9">
      <c r="A9" s="3" t="inlineStr">
        <is>
          <t>Meringue powder</t>
        </is>
      </c>
      <c r="B9" s="3" t="n">
        <v>0.1</v>
      </c>
      <c r="C9" s="3" t="inlineStr">
        <is>
          <t>lb</t>
        </is>
      </c>
      <c r="D9" s="4" t="n">
        <v>20</v>
      </c>
      <c r="E9" s="5">
        <f>IF(OR(B9="",D9=""),"",B9*D9)</f>
        <v>2</v>
      </c>
    </row>
    <row r="10">
      <c r="A10" s="3" t="inlineStr">
        <is>
          <t>Gel colors</t>
        </is>
      </c>
      <c r="B10" s="3" t="n">
        <v>1</v>
      </c>
      <c r="C10" s="3" t="inlineStr">
        <is>
          <t>batch</t>
        </is>
      </c>
      <c r="D10" s="4" t="n">
        <v>1.5</v>
      </c>
      <c r="E10" s="5">
        <f>IF(OR(B10="",D10=""),"",B10*D10)</f>
        <v>1.5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15.155</v>
      </c>
    </row>
    <row r="14">
      <c r="A14" s="2" t="inlineStr">
        <is>
          <t>Your numbers</t>
        </is>
      </c>
    </row>
    <row r="15">
      <c r="A15" t="inlineStr">
        <is>
          <t>Cookies from a batch</t>
        </is>
      </c>
      <c r="B15" s="6" t="n">
        <v>24</v>
      </c>
    </row>
    <row r="16">
      <c r="A16" t="inlineStr">
        <is>
          <t>Hands-on minutes, the whole batch</t>
        </is>
      </c>
      <c r="B16" s="6" t="n">
        <v>165</v>
      </c>
    </row>
    <row r="17">
      <c r="A17" t="inlineStr">
        <is>
          <t>Packaging and label, a cookie</t>
        </is>
      </c>
      <c r="B17" s="4" t="n">
        <v>0.3</v>
      </c>
    </row>
    <row r="18">
      <c r="A18" t="inlineStr">
        <is>
          <t>Overhead, a cookie (rent, power, tools)</t>
        </is>
      </c>
      <c r="B18" s="4" t="n">
        <v>0.25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cookie</t>
        </is>
      </c>
      <c r="B22" s="4" t="n">
        <v>5</v>
      </c>
    </row>
    <row r="23">
      <c r="A23" t="inlineStr">
        <is>
          <t>A price to test, a cookie</t>
        </is>
      </c>
      <c r="B23" s="4" t="n">
        <v>7</v>
      </c>
    </row>
    <row r="24"/>
    <row r="25">
      <c r="A25" s="2" t="inlineStr">
        <is>
          <t>Worked out, a cookie</t>
        </is>
      </c>
    </row>
    <row r="26">
      <c r="A26" t="inlineStr">
        <is>
          <t>Materials</t>
        </is>
      </c>
      <c r="B26" s="5">
        <f>IF(N(B15)=0,"",E13/B15)</f>
        <v>0.631458333333333</v>
      </c>
    </row>
    <row r="27">
      <c r="A27" t="inlineStr">
        <is>
          <t>Your time</t>
        </is>
      </c>
      <c r="B27" s="5">
        <f>IF(N(B15)=0,"",B16/60*B19/B15)</f>
        <v>2.29166666666667</v>
      </c>
    </row>
    <row r="28">
      <c r="A28" t="inlineStr">
        <is>
          <t>Packaging and overhead</t>
        </is>
      </c>
      <c r="B28" s="5">
        <f>B17+B18</f>
        <v>0.55</v>
      </c>
    </row>
    <row r="29">
      <c r="A29" s="2" t="inlineStr">
        <is>
          <t>Full cost</t>
        </is>
      </c>
      <c r="B29" s="5">
        <f>IF(B26="","",B26+B27+B28)</f>
        <v>3.473125</v>
      </c>
    </row>
    <row r="30">
      <c r="A30" t="inlineStr">
        <is>
          <t>Price for your margin after fees</t>
        </is>
      </c>
      <c r="B30" s="5">
        <f>IF(OR(B29="",B21+B20&gt;=1),"",B29/(1-B21-B20))</f>
        <v>7.38962765957447</v>
      </c>
    </row>
    <row r="31">
      <c r="A31" s="2" t="inlineStr">
        <is>
          <t>Price, rounded up to $0.50</t>
        </is>
      </c>
      <c r="B31" s="5">
        <f>IF(B30="","",ROUNDUP(B30/0.5,0)*0.5)</f>
        <v>7.5</v>
      </c>
    </row>
    <row r="32">
      <c r="A32" t="inlineStr">
        <is>
          <t>Left at that price after fees</t>
        </is>
      </c>
      <c r="B32" s="5">
        <f>IF(B31="","",B31*(1-B20)-B29)</f>
        <v>3.801875</v>
      </c>
    </row>
    <row r="33">
      <c r="A33" t="inlineStr">
        <is>
          <t>Left at the wholesale price</t>
        </is>
      </c>
      <c r="B33" s="5">
        <f>IF(OR(B29="",B22=""),"",B22*(1-B20)-B29)</f>
        <v>1.376875</v>
      </c>
    </row>
    <row r="34">
      <c r="A34" t="inlineStr">
        <is>
          <t>Left at the price to test</t>
        </is>
      </c>
      <c r="B34" s="5">
        <f>IF(OR(B29="",B23=""),"",B23*(1-B20)-B29)</f>
        <v>3.316875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Decorated cookie pricing: Granite Peak Cookie Co., a batch of 24</t>
        </is>
      </c>
    </row>
    <row r="2" ht="15" customHeight="1">
      <c r="A2" s="7" t="inlineStr">
        <is>
          <t>From the article: https://www.tarostack.com/articles/how-to-price-decorated-cookies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