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argets" sheetId="1" state="visible" r:id="rId1"/>
    <sheet xmlns:r="http://schemas.openxmlformats.org/officeDocument/2006/relationships" name="Prices" sheetId="2" state="visible" r:id="rId2"/>
    <sheet xmlns:r="http://schemas.openxmlformats.org/officeDocument/2006/relationships" name="Week" sheetId="3" state="visible" r:id="rId3"/>
    <sheet xmlns:r="http://schemas.openxmlformats.org/officeDocument/2006/relationships" name="Read me" sheetId="4" state="visible" r:id="rId4"/>
  </sheets>
  <definedNames>
    <definedName name="_xlnm.Print_Titles" localSheetId="0">'Targets'!$1:$1</definedName>
    <definedName name="_xlnm.Print_Titles" localSheetId="1">'Prices'!$1:$1</definedName>
    <definedName name="_xlnm.Print_Titles" localSheetId="2">'Week'!$1:$1</definedName>
  </definedNames>
  <calcPr calcId="124519" fullCalcOnLoad="1"/>
</workbook>
</file>

<file path=xl/styles.xml><?xml version="1.0" encoding="utf-8"?>
<styleSheet xmlns="http://schemas.openxmlformats.org/spreadsheetml/2006/main">
  <numFmts count="2">
    <numFmt numFmtId="164" formatCode="$#,##0.00"/>
    <numFmt numFmtId="165" formatCode="0.0%"/>
  </numFmts>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10">
    <xf numFmtId="0" fontId="0" fillId="0" borderId="0" pivotButton="0" quotePrefix="0" xfId="0"/>
    <xf numFmtId="0" fontId="1" fillId="2" borderId="0" applyAlignment="1" pivotButton="0" quotePrefix="0" xfId="0">
      <alignment vertical="center" wrapText="1"/>
    </xf>
    <xf numFmtId="9" fontId="0" fillId="0" borderId="0" pivotButton="0" quotePrefix="0" xfId="0"/>
    <xf numFmtId="164" fontId="0" fillId="0" borderId="0" pivotButton="0" quotePrefix="0" xfId="0"/>
    <xf numFmtId="165" fontId="0" fillId="0" borderId="0" pivotButton="0" quotePrefix="0" xfId="0"/>
    <xf numFmtId="0" fontId="2" fillId="0" borderId="0" pivotButton="0" quotePrefix="0" xfId="0"/>
    <xf numFmtId="164" fontId="2" fillId="0" borderId="0" pivotButton="0" quotePrefix="0" xfId="0"/>
    <xf numFmtId="0" fontId="3" fillId="0" borderId="0" pivotButton="0" quotePrefix="0" xfId="0"/>
    <xf numFmtId="0" fontId="4" fillId="0" borderId="0" pivotButton="0" quotePrefix="0" xfId="0"/>
    <xf numFmtId="0" fontId="0" fillId="0" borderId="0" applyAlignment="1" pivotButton="0" quotePrefix="0" xfId="0">
      <alignment vertical="top" wrapText="1"/>
    </xf>
  </cellXfs>
  <cellStyles count="1">
    <cellStyle name="Normal" xfId="0" builtinId="0" hidden="0"/>
  </cellStyles>
  <dxfs count="1">
    <dxf>
      <font>
        <b val="1"/>
        <color rgb="00B42318"/>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40"/>
  <sheetViews>
    <sheetView tabSelected="1" workbookViewId="0">
      <pane ySplit="1" topLeftCell="A2" activePane="bottomLeft" state="frozen"/>
      <selection pane="bottomLeft" activeCell="A1" sqref="A1"/>
    </sheetView>
  </sheetViews>
  <sheetFormatPr baseColWidth="8" defaultRowHeight="15"/>
  <cols>
    <col width="18" customWidth="1" min="1" max="1"/>
    <col width="12" customWidth="1" min="2" max="2"/>
  </cols>
  <sheetData>
    <row r="1" ht="30" customHeight="1">
      <c r="A1" s="1" t="inlineStr">
        <is>
          <t>Category</t>
        </is>
      </c>
      <c r="B1" s="1" t="inlineStr">
        <is>
          <t>Target margin</t>
        </is>
      </c>
    </row>
    <row r="2">
      <c r="A2" t="inlineStr">
        <is>
          <t>Beverages</t>
        </is>
      </c>
      <c r="B2" s="2" t="n">
        <v>0.52</v>
      </c>
    </row>
    <row r="3">
      <c r="A3" t="inlineStr">
        <is>
          <t>Snacks</t>
        </is>
      </c>
      <c r="B3" s="2" t="n">
        <v>0.5</v>
      </c>
    </row>
    <row r="4">
      <c r="A4" t="inlineStr">
        <is>
          <t>Candy</t>
        </is>
      </c>
      <c r="B4" s="2" t="n">
        <v>0.5</v>
      </c>
    </row>
    <row r="5">
      <c r="A5" t="inlineStr">
        <is>
          <t>Dairy</t>
        </is>
      </c>
      <c r="B5" s="2" t="n">
        <v>0.3</v>
      </c>
    </row>
    <row r="6">
      <c r="A6" t="inlineStr">
        <is>
          <t>Bakery</t>
        </is>
      </c>
      <c r="B6" s="2" t="n">
        <v>0.4</v>
      </c>
    </row>
    <row r="7">
      <c r="A7" t="inlineStr">
        <is>
          <t>Coffee bar</t>
        </is>
      </c>
      <c r="B7" s="2" t="n">
        <v>0.75</v>
      </c>
    </row>
    <row r="8">
      <c r="A8" t="inlineStr">
        <is>
          <t>Household</t>
        </is>
      </c>
      <c r="B8" s="2" t="n">
        <v>0.4</v>
      </c>
    </row>
    <row r="9">
      <c r="A9" t="inlineStr">
        <is>
          <t>Local</t>
        </is>
      </c>
      <c r="B9" s="2" t="n">
        <v>0.45</v>
      </c>
    </row>
    <row r="10">
      <c r="B10" s="2" t="n"/>
    </row>
    <row r="11">
      <c r="B11" s="2" t="n"/>
    </row>
    <row r="12">
      <c r="B12" s="2" t="n"/>
    </row>
    <row r="13">
      <c r="B13" s="2" t="n"/>
    </row>
    <row r="14">
      <c r="B14" s="2" t="n"/>
    </row>
    <row r="15">
      <c r="B15" s="2" t="n"/>
    </row>
    <row r="16">
      <c r="B16" s="2" t="n"/>
    </row>
    <row r="17">
      <c r="B17" s="2" t="n"/>
    </row>
    <row r="18">
      <c r="B18" s="2" t="n"/>
    </row>
    <row r="19">
      <c r="B19" s="2" t="n"/>
    </row>
    <row r="20">
      <c r="B20" s="2" t="n"/>
    </row>
    <row r="21">
      <c r="B21" s="2" t="n"/>
    </row>
    <row r="22">
      <c r="B22" s="2" t="n"/>
    </row>
    <row r="23">
      <c r="B23" s="2" t="n"/>
    </row>
    <row r="24">
      <c r="B24" s="2" t="n"/>
    </row>
    <row r="25">
      <c r="B25" s="2" t="n"/>
    </row>
    <row r="26">
      <c r="B26" s="2" t="n"/>
    </row>
    <row r="27">
      <c r="B27" s="2" t="n"/>
    </row>
    <row r="28">
      <c r="B28" s="2" t="n"/>
    </row>
    <row r="29">
      <c r="B29" s="2" t="n"/>
    </row>
    <row r="30">
      <c r="B30" s="2" t="n"/>
    </row>
    <row r="31">
      <c r="B31" s="2" t="n"/>
    </row>
    <row r="32">
      <c r="B32" s="2" t="n"/>
    </row>
    <row r="33">
      <c r="B33" s="2" t="n"/>
    </row>
    <row r="34">
      <c r="B34" s="2" t="n"/>
    </row>
    <row r="35">
      <c r="B35" s="2" t="n"/>
    </row>
    <row r="36">
      <c r="B36" s="2" t="n"/>
    </row>
    <row r="37">
      <c r="B37" s="2" t="n"/>
    </row>
    <row r="38">
      <c r="B38" s="2" t="n"/>
    </row>
    <row r="39">
      <c r="B39" s="2" t="n"/>
    </row>
    <row r="40">
      <c r="B40" s="2" t="n"/>
    </row>
  </sheetData>
  <printOptions gridLines="1"/>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P300"/>
  <sheetViews>
    <sheetView tabSelected="0" workbookViewId="0">
      <pane ySplit="1" topLeftCell="A2" activePane="bottomLeft" state="frozen"/>
      <selection pane="bottomLeft" activeCell="A1" sqref="A1"/>
    </sheetView>
  </sheetViews>
  <sheetFormatPr baseColWidth="8" defaultRowHeight="15"/>
  <cols>
    <col width="26" customWidth="1" min="1" max="1"/>
    <col width="12" customWidth="1" min="2" max="2"/>
    <col width="9" customWidth="1" min="3" max="3"/>
    <col width="7" customWidth="1" min="4" max="4"/>
    <col width="9" customWidth="1" min="5" max="5"/>
    <col width="8" customWidth="1" min="6" max="6"/>
    <col width="9" customWidth="1" min="7" max="7"/>
    <col width="9" customWidth="1" min="8" max="8"/>
    <col width="9" customWidth="1" min="9" max="9"/>
    <col width="10" customWidth="1" min="10" max="10"/>
    <col width="9" customWidth="1" min="11" max="11"/>
    <col width="8" customWidth="1" min="12" max="12"/>
    <col width="8" customWidth="1" min="13" max="13"/>
    <col width="8" customWidth="1" min="14" max="14"/>
    <col width="10" customWidth="1" min="15" max="15"/>
    <col width="11" customWidth="1" min="16" max="16"/>
  </cols>
  <sheetData>
    <row r="1" ht="30" customHeight="1">
      <c r="A1" s="1" t="inlineStr">
        <is>
          <t>Item</t>
        </is>
      </c>
      <c r="B1" s="1" t="inlineStr">
        <is>
          <t>Category</t>
        </is>
      </c>
      <c r="C1" s="1" t="inlineStr">
        <is>
          <t>Case cost</t>
        </is>
      </c>
      <c r="D1" s="1" t="inlineStr">
        <is>
          <t>Case pack</t>
        </is>
      </c>
      <c r="E1" s="1" t="inlineStr">
        <is>
          <t>Unit cost</t>
        </is>
      </c>
      <c r="F1" s="1" t="inlineStr">
        <is>
          <t>Target margin</t>
        </is>
      </c>
      <c r="G1" s="1" t="inlineStr">
        <is>
          <t>Price at target</t>
        </is>
      </c>
      <c r="H1" s="1" t="inlineStr">
        <is>
          <t>Rounded to 9</t>
        </is>
      </c>
      <c r="I1" s="1" t="inlineStr">
        <is>
          <t>Printed price</t>
        </is>
      </c>
      <c r="J1" s="1" t="inlineStr">
        <is>
          <t>Competitor</t>
        </is>
      </c>
      <c r="K1" s="1" t="inlineStr">
        <is>
          <t>Your price</t>
        </is>
      </c>
      <c r="L1" s="1" t="inlineStr">
        <is>
          <t>Margin</t>
        </is>
      </c>
      <c r="M1" s="1" t="inlineStr">
        <is>
          <t>Markup</t>
        </is>
      </c>
      <c r="N1" s="1" t="inlineStr">
        <is>
          <t>Sold a week</t>
        </is>
      </c>
      <c r="O1" s="1" t="inlineStr">
        <is>
          <t>Sales a week</t>
        </is>
      </c>
      <c r="P1" s="1" t="inlineStr">
        <is>
          <t>Gross profit a week</t>
        </is>
      </c>
    </row>
    <row r="2">
      <c r="A2" t="inlineStr">
        <is>
          <t>Cola, 20 oz</t>
        </is>
      </c>
      <c r="B2" t="inlineStr">
        <is>
          <t>Beverages</t>
        </is>
      </c>
      <c r="C2" s="3" t="n">
        <v>27.6</v>
      </c>
      <c r="D2" t="n">
        <v>24</v>
      </c>
      <c r="E2" s="3">
        <f>IF(OR(C2="",N(D2)=0),"",C2/D2)</f>
        <v>1.15</v>
      </c>
      <c r="F2" s="4">
        <f>IF(B2="","",IFERROR(VLOOKUP(B2,Targets!A$2:B$40,2,FALSE),""))</f>
        <v>0.52</v>
      </c>
      <c r="G2" s="3">
        <f>IF(OR(E2="",F2="",N(F2)&gt;=1),"",E2/(1-F2))</f>
        <v>2.39583333333333</v>
      </c>
      <c r="H2" s="3">
        <f>IF(G2="","",ROUNDUP(ROUND((G2+0.01)*10,6),0)/10-0.01)</f>
        <v>2.49</v>
      </c>
      <c r="I2" s="3" t="n"/>
      <c r="J2" s="3" t="n">
        <v>2.49</v>
      </c>
      <c r="K2" s="3" t="n">
        <v>2.49</v>
      </c>
      <c r="L2" s="4">
        <f>IF(OR(E2="",N(K2)=0),"",(K2-E2)/K2)</f>
        <v>0.538152610441767</v>
      </c>
      <c r="M2" s="4">
        <f>IF(OR(N(E2)=0,N(K2)=0),"",(K2-E2)/E2)</f>
        <v>1.16521739130435</v>
      </c>
      <c r="N2" t="n">
        <v>60</v>
      </c>
      <c r="O2" s="3">
        <f>IF(OR(N(K2)=0,N2=""),"",K2*N2)</f>
        <v>149.4</v>
      </c>
      <c r="P2" s="3">
        <f>IF(OR(E2="",N(K2)=0,N2=""),"",(K2-E2)*N2)</f>
        <v>80.4</v>
      </c>
    </row>
    <row r="3">
      <c r="A3" t="inlineStr">
        <is>
          <t>Water, 16.9 oz</t>
        </is>
      </c>
      <c r="B3" t="inlineStr">
        <is>
          <t>Beverages</t>
        </is>
      </c>
      <c r="C3" s="3" t="n">
        <v>4.32</v>
      </c>
      <c r="D3" t="n">
        <v>24</v>
      </c>
      <c r="E3" s="3">
        <f>IF(OR(C3="",N(D3)=0),"",C3/D3)</f>
        <v>0.18</v>
      </c>
      <c r="F3" s="4">
        <f>IF(B3="","",IFERROR(VLOOKUP(B3,Targets!A$2:B$40,2,FALSE),""))</f>
        <v>0.52</v>
      </c>
      <c r="G3" s="3">
        <f>IF(OR(E3="",F3="",N(F3)&gt;=1),"",E3/(1-F3))</f>
        <v>0.375</v>
      </c>
      <c r="H3" s="3">
        <f>IF(G3="","",ROUNDUP(ROUND((G3+0.01)*10,6),0)/10-0.01)</f>
        <v>0.39</v>
      </c>
      <c r="I3" s="3" t="n"/>
      <c r="J3" s="3" t="n">
        <v>1.29</v>
      </c>
      <c r="K3" s="3" t="n">
        <v>1.29</v>
      </c>
      <c r="L3" s="4">
        <f>IF(OR(E3="",N(K3)=0),"",(K3-E3)/K3)</f>
        <v>0.86046511627907</v>
      </c>
      <c r="M3" s="4">
        <f>IF(OR(N(E3)=0,N(K3)=0),"",(K3-E3)/E3)</f>
        <v>6.16666666666667</v>
      </c>
      <c r="N3" t="n">
        <v>90</v>
      </c>
      <c r="O3" s="3">
        <f>IF(OR(N(K3)=0,N3=""),"",K3*N3)</f>
        <v>116.1</v>
      </c>
      <c r="P3" s="3">
        <f>IF(OR(E3="",N(K3)=0,N3=""),"",(K3-E3)*N3)</f>
        <v>99.9</v>
      </c>
    </row>
    <row r="4">
      <c r="A4" t="inlineStr">
        <is>
          <t>Energy drink, 8.4 oz</t>
        </is>
      </c>
      <c r="B4" t="inlineStr">
        <is>
          <t>Beverages</t>
        </is>
      </c>
      <c r="C4" s="3" t="n">
        <v>34.8</v>
      </c>
      <c r="D4" t="n">
        <v>24</v>
      </c>
      <c r="E4" s="3">
        <f>IF(OR(C4="",N(D4)=0),"",C4/D4)</f>
        <v>1.45</v>
      </c>
      <c r="F4" s="4">
        <f>IF(B4="","",IFERROR(VLOOKUP(B4,Targets!A$2:B$40,2,FALSE),""))</f>
        <v>0.52</v>
      </c>
      <c r="G4" s="3">
        <f>IF(OR(E4="",F4="",N(F4)&gt;=1),"",E4/(1-F4))</f>
        <v>3.02083333333333</v>
      </c>
      <c r="H4" s="3">
        <f>IF(G4="","",ROUNDUP(ROUND((G4+0.01)*10,6),0)/10-0.01)</f>
        <v>3.09</v>
      </c>
      <c r="I4" s="3" t="n"/>
      <c r="J4" s="3" t="n">
        <v>3.29</v>
      </c>
      <c r="K4" s="3" t="n">
        <v>3.29</v>
      </c>
      <c r="L4" s="4">
        <f>IF(OR(E4="",N(K4)=0),"",(K4-E4)/K4)</f>
        <v>0.559270516717325</v>
      </c>
      <c r="M4" s="4">
        <f>IF(OR(N(E4)=0,N(K4)=0),"",(K4-E4)/E4)</f>
        <v>1.26896551724138</v>
      </c>
      <c r="N4" t="n">
        <v>40</v>
      </c>
      <c r="O4" s="3">
        <f>IF(OR(N(K4)=0,N4=""),"",K4*N4)</f>
        <v>131.6</v>
      </c>
      <c r="P4" s="3">
        <f>IF(OR(E4="",N(K4)=0,N4=""),"",(K4-E4)*N4)</f>
        <v>73.6</v>
      </c>
    </row>
    <row r="5">
      <c r="A5" t="inlineStr">
        <is>
          <t>Potato chips, 2.6 oz</t>
        </is>
      </c>
      <c r="B5" t="inlineStr">
        <is>
          <t>Snacks</t>
        </is>
      </c>
      <c r="C5" s="3" t="n">
        <v>60.8</v>
      </c>
      <c r="D5" t="n">
        <v>64</v>
      </c>
      <c r="E5" s="3">
        <f>IF(OR(C5="",N(D5)=0),"",C5/D5)</f>
        <v>0.95</v>
      </c>
      <c r="F5" s="4">
        <f>IF(B5="","",IFERROR(VLOOKUP(B5,Targets!A$2:B$40,2,FALSE),""))</f>
        <v>0.5</v>
      </c>
      <c r="G5" s="3">
        <f>IF(OR(E5="",F5="",N(F5)&gt;=1),"",E5/(1-F5))</f>
        <v>1.9</v>
      </c>
      <c r="H5" s="3">
        <f>IF(G5="","",ROUNDUP(ROUND((G5+0.01)*10,6),0)/10-0.01)</f>
        <v>1.99</v>
      </c>
      <c r="I5" s="3" t="n">
        <v>2.19</v>
      </c>
      <c r="J5" s="3" t="n">
        <v>2.19</v>
      </c>
      <c r="K5" s="3" t="n">
        <v>2.19</v>
      </c>
      <c r="L5" s="4">
        <f>IF(OR(E5="",N(K5)=0),"",(K5-E5)/K5)</f>
        <v>0.5662100456621</v>
      </c>
      <c r="M5" s="4">
        <f>IF(OR(N(E5)=0,N(K5)=0),"",(K5-E5)/E5)</f>
        <v>1.30526315789474</v>
      </c>
      <c r="N5" t="n">
        <v>50</v>
      </c>
      <c r="O5" s="3">
        <f>IF(OR(N(K5)=0,N5=""),"",K5*N5)</f>
        <v>109.5</v>
      </c>
      <c r="P5" s="3">
        <f>IF(OR(E5="",N(K5)=0,N5=""),"",(K5-E5)*N5)</f>
        <v>62</v>
      </c>
    </row>
    <row r="6">
      <c r="A6" t="inlineStr">
        <is>
          <t>Chocolate bar</t>
        </is>
      </c>
      <c r="B6" t="inlineStr">
        <is>
          <t>Candy</t>
        </is>
      </c>
      <c r="C6" s="3" t="n">
        <v>30.6</v>
      </c>
      <c r="D6" t="n">
        <v>36</v>
      </c>
      <c r="E6" s="3">
        <f>IF(OR(C6="",N(D6)=0),"",C6/D6)</f>
        <v>0.85</v>
      </c>
      <c r="F6" s="4">
        <f>IF(B6="","",IFERROR(VLOOKUP(B6,Targets!A$2:B$40,2,FALSE),""))</f>
        <v>0.5</v>
      </c>
      <c r="G6" s="3">
        <f>IF(OR(E6="",F6="",N(F6)&gt;=1),"",E6/(1-F6))</f>
        <v>1.7</v>
      </c>
      <c r="H6" s="3">
        <f>IF(G6="","",ROUNDUP(ROUND((G6+0.01)*10,6),0)/10-0.01)</f>
        <v>1.79</v>
      </c>
      <c r="I6" s="3" t="n"/>
      <c r="J6" s="3" t="n">
        <v>1.99</v>
      </c>
      <c r="K6" s="3" t="n">
        <v>1.99</v>
      </c>
      <c r="L6" s="4">
        <f>IF(OR(E6="",N(K6)=0),"",(K6-E6)/K6)</f>
        <v>0.57286432160804</v>
      </c>
      <c r="M6" s="4">
        <f>IF(OR(N(E6)=0,N(K6)=0),"",(K6-E6)/E6)</f>
        <v>1.34117647058824</v>
      </c>
      <c r="N6" t="n">
        <v>45</v>
      </c>
      <c r="O6" s="3">
        <f>IF(OR(N(K6)=0,N6=""),"",K6*N6)</f>
        <v>89.55</v>
      </c>
      <c r="P6" s="3">
        <f>IF(OR(E6="",N(K6)=0,N6=""),"",(K6-E6)*N6)</f>
        <v>51.3</v>
      </c>
    </row>
    <row r="7">
      <c r="A7" t="inlineStr">
        <is>
          <t>Whole milk, gallon</t>
        </is>
      </c>
      <c r="B7" t="inlineStr">
        <is>
          <t>Dairy</t>
        </is>
      </c>
      <c r="C7" s="3" t="n">
        <v>12.4</v>
      </c>
      <c r="D7" t="n">
        <v>4</v>
      </c>
      <c r="E7" s="3">
        <f>IF(OR(C7="",N(D7)=0),"",C7/D7)</f>
        <v>3.1</v>
      </c>
      <c r="F7" s="4">
        <f>IF(B7="","",IFERROR(VLOOKUP(B7,Targets!A$2:B$40,2,FALSE),""))</f>
        <v>0.3</v>
      </c>
      <c r="G7" s="3">
        <f>IF(OR(E7="",F7="",N(F7)&gt;=1),"",E7/(1-F7))</f>
        <v>4.42857142857143</v>
      </c>
      <c r="H7" s="3">
        <f>IF(G7="","",ROUNDUP(ROUND((G7+0.01)*10,6),0)/10-0.01)</f>
        <v>4.49</v>
      </c>
      <c r="I7" s="3" t="n"/>
      <c r="J7" s="3" t="n">
        <v>4.59</v>
      </c>
      <c r="K7" s="3" t="n">
        <v>4.49</v>
      </c>
      <c r="L7" s="4">
        <f>IF(OR(E7="",N(K7)=0),"",(K7-E7)/K7)</f>
        <v>0.309576837416481</v>
      </c>
      <c r="M7" s="4">
        <f>IF(OR(N(E7)=0,N(K7)=0),"",(K7-E7)/E7)</f>
        <v>0.448387096774194</v>
      </c>
      <c r="N7" t="n">
        <v>30</v>
      </c>
      <c r="O7" s="3">
        <f>IF(OR(N(K7)=0,N7=""),"",K7*N7)</f>
        <v>134.7</v>
      </c>
      <c r="P7" s="3">
        <f>IF(OR(E7="",N(K7)=0,N7=""),"",(K7-E7)*N7)</f>
        <v>41.7</v>
      </c>
    </row>
    <row r="8">
      <c r="A8" t="inlineStr">
        <is>
          <t>Eggs, dozen</t>
        </is>
      </c>
      <c r="B8" t="inlineStr">
        <is>
          <t>Dairy</t>
        </is>
      </c>
      <c r="C8" s="3" t="n">
        <v>33</v>
      </c>
      <c r="D8" t="n">
        <v>15</v>
      </c>
      <c r="E8" s="3">
        <f>IF(OR(C8="",N(D8)=0),"",C8/D8)</f>
        <v>2.2</v>
      </c>
      <c r="F8" s="4">
        <f>IF(B8="","",IFERROR(VLOOKUP(B8,Targets!A$2:B$40,2,FALSE),""))</f>
        <v>0.3</v>
      </c>
      <c r="G8" s="3">
        <f>IF(OR(E8="",F8="",N(F8)&gt;=1),"",E8/(1-F8))</f>
        <v>3.14285714285714</v>
      </c>
      <c r="H8" s="3">
        <f>IF(G8="","",ROUNDUP(ROUND((G8+0.01)*10,6),0)/10-0.01)</f>
        <v>3.19</v>
      </c>
      <c r="I8" s="3" t="n"/>
      <c r="J8" s="3" t="n">
        <v>3.49</v>
      </c>
      <c r="K8" s="3" t="n">
        <v>3.19</v>
      </c>
      <c r="L8" s="4">
        <f>IF(OR(E8="",N(K8)=0),"",(K8-E8)/K8)</f>
        <v>0.310344827586207</v>
      </c>
      <c r="M8" s="4">
        <f>IF(OR(N(E8)=0,N(K8)=0),"",(K8-E8)/E8)</f>
        <v>0.45</v>
      </c>
      <c r="N8" t="n">
        <v>15</v>
      </c>
      <c r="O8" s="3">
        <f>IF(OR(N(K8)=0,N8=""),"",K8*N8)</f>
        <v>47.85</v>
      </c>
      <c r="P8" s="3">
        <f>IF(OR(E8="",N(K8)=0,N8=""),"",(K8-E8)*N8)</f>
        <v>14.85</v>
      </c>
    </row>
    <row r="9">
      <c r="A9" t="inlineStr">
        <is>
          <t>White bread, loaf</t>
        </is>
      </c>
      <c r="B9" t="inlineStr">
        <is>
          <t>Bakery</t>
        </is>
      </c>
      <c r="C9" s="3" t="n">
        <v>21</v>
      </c>
      <c r="D9" t="n">
        <v>12</v>
      </c>
      <c r="E9" s="3">
        <f>IF(OR(C9="",N(D9)=0),"",C9/D9)</f>
        <v>1.75</v>
      </c>
      <c r="F9" s="4">
        <f>IF(B9="","",IFERROR(VLOOKUP(B9,Targets!A$2:B$40,2,FALSE),""))</f>
        <v>0.4</v>
      </c>
      <c r="G9" s="3">
        <f>IF(OR(E9="",F9="",N(F9)&gt;=1),"",E9/(1-F9))</f>
        <v>2.91666666666667</v>
      </c>
      <c r="H9" s="3">
        <f>IF(G9="","",ROUNDUP(ROUND((G9+0.01)*10,6),0)/10-0.01)</f>
        <v>2.99</v>
      </c>
      <c r="I9" s="3" t="n"/>
      <c r="J9" s="3" t="n">
        <v>3.29</v>
      </c>
      <c r="K9" s="3" t="n">
        <v>2.99</v>
      </c>
      <c r="L9" s="4">
        <f>IF(OR(E9="",N(K9)=0),"",(K9-E9)/K9)</f>
        <v>0.414715719063545</v>
      </c>
      <c r="M9" s="4">
        <f>IF(OR(N(E9)=0,N(K9)=0),"",(K9-E9)/E9)</f>
        <v>0.708571428571429</v>
      </c>
      <c r="N9" t="n">
        <v>18</v>
      </c>
      <c r="O9" s="3">
        <f>IF(OR(N(K9)=0,N9=""),"",K9*N9)</f>
        <v>53.82</v>
      </c>
      <c r="P9" s="3">
        <f>IF(OR(E9="",N(K9)=0,N9=""),"",(K9-E9)*N9)</f>
        <v>22.32</v>
      </c>
    </row>
    <row r="10">
      <c r="A10" t="inlineStr">
        <is>
          <t>Coffee, 12 oz cup</t>
        </is>
      </c>
      <c r="B10" t="inlineStr">
        <is>
          <t>Coffee bar</t>
        </is>
      </c>
      <c r="C10" s="3" t="n">
        <v>0.42</v>
      </c>
      <c r="D10" t="n">
        <v>1</v>
      </c>
      <c r="E10" s="3">
        <f>IF(OR(C10="",N(D10)=0),"",C10/D10)</f>
        <v>0.42</v>
      </c>
      <c r="F10" s="4">
        <f>IF(B10="","",IFERROR(VLOOKUP(B10,Targets!A$2:B$40,2,FALSE),""))</f>
        <v>0.75</v>
      </c>
      <c r="G10" s="3">
        <f>IF(OR(E10="",F10="",N(F10)&gt;=1),"",E10/(1-F10))</f>
        <v>1.68</v>
      </c>
      <c r="H10" s="3">
        <f>IF(G10="","",ROUNDUP(ROUND((G10+0.01)*10,6),0)/10-0.01)</f>
        <v>1.69</v>
      </c>
      <c r="I10" s="3" t="n"/>
      <c r="J10" s="3" t="n">
        <v>1.99</v>
      </c>
      <c r="K10" s="3" t="n">
        <v>1.89</v>
      </c>
      <c r="L10" s="4">
        <f>IF(OR(E10="",N(K10)=0),"",(K10-E10)/K10)</f>
        <v>0.777777777777778</v>
      </c>
      <c r="M10" s="4">
        <f>IF(OR(N(E10)=0,N(K10)=0),"",(K10-E10)/E10)</f>
        <v>3.5</v>
      </c>
      <c r="N10" t="n">
        <v>120</v>
      </c>
      <c r="O10" s="3">
        <f>IF(OR(N(K10)=0,N10=""),"",K10*N10)</f>
        <v>226.8</v>
      </c>
      <c r="P10" s="3">
        <f>IF(OR(E10="",N(K10)=0,N10=""),"",(K10-E10)*N10)</f>
        <v>176.4</v>
      </c>
    </row>
    <row r="11">
      <c r="A11" t="inlineStr">
        <is>
          <t>Paper towels, 2 rolls</t>
        </is>
      </c>
      <c r="B11" t="inlineStr">
        <is>
          <t>Household</t>
        </is>
      </c>
      <c r="C11" s="3" t="n">
        <v>19.2</v>
      </c>
      <c r="D11" t="n">
        <v>12</v>
      </c>
      <c r="E11" s="3">
        <f>IF(OR(C11="",N(D11)=0),"",C11/D11)</f>
        <v>1.6</v>
      </c>
      <c r="F11" s="4">
        <f>IF(B11="","",IFERROR(VLOOKUP(B11,Targets!A$2:B$40,2,FALSE),""))</f>
        <v>0.4</v>
      </c>
      <c r="G11" s="3">
        <f>IF(OR(E11="",F11="",N(F11)&gt;=1),"",E11/(1-F11))</f>
        <v>2.66666666666667</v>
      </c>
      <c r="H11" s="3">
        <f>IF(G11="","",ROUNDUP(ROUND((G11+0.01)*10,6),0)/10-0.01)</f>
        <v>2.69</v>
      </c>
      <c r="I11" s="3" t="n"/>
      <c r="J11" s="3" t="n">
        <v>2.99</v>
      </c>
      <c r="K11" s="3" t="n">
        <v>2.69</v>
      </c>
      <c r="L11" s="4">
        <f>IF(OR(E11="",N(K11)=0),"",(K11-E11)/K11)</f>
        <v>0.405204460966543</v>
      </c>
      <c r="M11" s="4">
        <f>IF(OR(N(E11)=0,N(K11)=0),"",(K11-E11)/E11)</f>
        <v>0.68125</v>
      </c>
      <c r="N11" t="n">
        <v>10</v>
      </c>
      <c r="O11" s="3">
        <f>IF(OR(N(K11)=0,N11=""),"",K11*N11)</f>
        <v>26.9</v>
      </c>
      <c r="P11" s="3">
        <f>IF(OR(E11="",N(K11)=0,N11=""),"",(K11-E11)*N11)</f>
        <v>10.9</v>
      </c>
    </row>
    <row r="12">
      <c r="A12" t="inlineStr">
        <is>
          <t>Memphis hot sauce, 5 oz</t>
        </is>
      </c>
      <c r="B12" t="inlineStr">
        <is>
          <t>Local</t>
        </is>
      </c>
      <c r="C12" s="3" t="n">
        <v>54</v>
      </c>
      <c r="D12" t="n">
        <v>12</v>
      </c>
      <c r="E12" s="3">
        <f>IF(OR(C12="",N(D12)=0),"",C12/D12)</f>
        <v>4.5</v>
      </c>
      <c r="F12" s="4">
        <f>IF(B12="","",IFERROR(VLOOKUP(B12,Targets!A$2:B$40,2,FALSE),""))</f>
        <v>0.45</v>
      </c>
      <c r="G12" s="3">
        <f>IF(OR(E12="",F12="",N(F12)&gt;=1),"",E12/(1-F12))</f>
        <v>8.18181818181818</v>
      </c>
      <c r="H12" s="3">
        <f>IF(G12="","",ROUNDUP(ROUND((G12+0.01)*10,6),0)/10-0.01)</f>
        <v>8.19</v>
      </c>
      <c r="I12" s="3" t="n"/>
      <c r="J12" s="3" t="n"/>
      <c r="K12" s="3" t="n">
        <v>8.99</v>
      </c>
      <c r="L12" s="4">
        <f>IF(OR(E12="",N(K12)=0),"",(K12-E12)/K12)</f>
        <v>0.49944382647386</v>
      </c>
      <c r="M12" s="4">
        <f>IF(OR(N(E12)=0,N(K12)=0),"",(K12-E12)/E12)</f>
        <v>0.997777777777778</v>
      </c>
      <c r="N12" t="n">
        <v>3</v>
      </c>
      <c r="O12" s="3">
        <f>IF(OR(N(K12)=0,N12=""),"",K12*N12)</f>
        <v>26.97</v>
      </c>
      <c r="P12" s="3">
        <f>IF(OR(E12="",N(K12)=0,N12=""),"",(K12-E12)*N12)</f>
        <v>13.47</v>
      </c>
    </row>
    <row r="13">
      <c r="C13" s="3" t="n"/>
      <c r="E13" s="3" t="str">
        <f>IF(OR(C13="",N(D13)=0),"",C13/D13)</f>
        <v/>
      </c>
      <c r="F13" s="4" t="str">
        <f>IF(B13="","",IFERROR(VLOOKUP(B13,Targets!A$2:B$40,2,FALSE),""))</f>
        <v/>
      </c>
      <c r="G13" s="3" t="str">
        <f>IF(OR(E13="",F13="",N(F13)&gt;=1),"",E13/(1-F13))</f>
        <v/>
      </c>
      <c r="H13" s="3" t="str">
        <f>IF(G13="","",ROUNDUP(ROUND((G13+0.01)*10,6),0)/10-0.01)</f>
        <v/>
      </c>
      <c r="I13" s="3" t="n"/>
      <c r="J13" s="3" t="n"/>
      <c r="K13" s="3" t="n"/>
      <c r="L13" s="4" t="str">
        <f>IF(OR(E13="",N(K13)=0),"",(K13-E13)/K13)</f>
        <v/>
      </c>
      <c r="M13" s="4" t="str">
        <f>IF(OR(N(E13)=0,N(K13)=0),"",(K13-E13)/E13)</f>
        <v/>
      </c>
      <c r="O13" s="3" t="str">
        <f>IF(OR(N(K13)=0,N13=""),"",K13*N13)</f>
        <v/>
      </c>
      <c r="P13" s="3" t="str">
        <f>IF(OR(E13="",N(K13)=0,N13=""),"",(K13-E13)*N13)</f>
        <v/>
      </c>
    </row>
    <row r="14">
      <c r="C14" s="3" t="n"/>
      <c r="E14" s="3" t="str">
        <f>IF(OR(C14="",N(D14)=0),"",C14/D14)</f>
        <v/>
      </c>
      <c r="F14" s="4" t="str">
        <f>IF(B14="","",IFERROR(VLOOKUP(B14,Targets!A$2:B$40,2,FALSE),""))</f>
        <v/>
      </c>
      <c r="G14" s="3" t="str">
        <f>IF(OR(E14="",F14="",N(F14)&gt;=1),"",E14/(1-F14))</f>
        <v/>
      </c>
      <c r="H14" s="3" t="str">
        <f>IF(G14="","",ROUNDUP(ROUND((G14+0.01)*10,6),0)/10-0.01)</f>
        <v/>
      </c>
      <c r="I14" s="3" t="n"/>
      <c r="J14" s="3" t="n"/>
      <c r="K14" s="3" t="n"/>
      <c r="L14" s="4" t="str">
        <f>IF(OR(E14="",N(K14)=0),"",(K14-E14)/K14)</f>
        <v/>
      </c>
      <c r="M14" s="4" t="str">
        <f>IF(OR(N(E14)=0,N(K14)=0),"",(K14-E14)/E14)</f>
        <v/>
      </c>
      <c r="O14" s="3" t="str">
        <f>IF(OR(N(K14)=0,N14=""),"",K14*N14)</f>
        <v/>
      </c>
      <c r="P14" s="3" t="str">
        <f>IF(OR(E14="",N(K14)=0,N14=""),"",(K14-E14)*N14)</f>
        <v/>
      </c>
    </row>
    <row r="15">
      <c r="C15" s="3" t="n"/>
      <c r="E15" s="3" t="str">
        <f>IF(OR(C15="",N(D15)=0),"",C15/D15)</f>
        <v/>
      </c>
      <c r="F15" s="4" t="str">
        <f>IF(B15="","",IFERROR(VLOOKUP(B15,Targets!A$2:B$40,2,FALSE),""))</f>
        <v/>
      </c>
      <c r="G15" s="3" t="str">
        <f>IF(OR(E15="",F15="",N(F15)&gt;=1),"",E15/(1-F15))</f>
        <v/>
      </c>
      <c r="H15" s="3" t="str">
        <f>IF(G15="","",ROUNDUP(ROUND((G15+0.01)*10,6),0)/10-0.01)</f>
        <v/>
      </c>
      <c r="I15" s="3" t="n"/>
      <c r="J15" s="3" t="n"/>
      <c r="K15" s="3" t="n"/>
      <c r="L15" s="4" t="str">
        <f>IF(OR(E15="",N(K15)=0),"",(K15-E15)/K15)</f>
        <v/>
      </c>
      <c r="M15" s="4" t="str">
        <f>IF(OR(N(E15)=0,N(K15)=0),"",(K15-E15)/E15)</f>
        <v/>
      </c>
      <c r="O15" s="3" t="str">
        <f>IF(OR(N(K15)=0,N15=""),"",K15*N15)</f>
        <v/>
      </c>
      <c r="P15" s="3" t="str">
        <f>IF(OR(E15="",N(K15)=0,N15=""),"",(K15-E15)*N15)</f>
        <v/>
      </c>
    </row>
    <row r="16">
      <c r="C16" s="3" t="n"/>
      <c r="E16" s="3" t="str">
        <f>IF(OR(C16="",N(D16)=0),"",C16/D16)</f>
        <v/>
      </c>
      <c r="F16" s="4" t="str">
        <f>IF(B16="","",IFERROR(VLOOKUP(B16,Targets!A$2:B$40,2,FALSE),""))</f>
        <v/>
      </c>
      <c r="G16" s="3" t="str">
        <f>IF(OR(E16="",F16="",N(F16)&gt;=1),"",E16/(1-F16))</f>
        <v/>
      </c>
      <c r="H16" s="3" t="str">
        <f>IF(G16="","",ROUNDUP(ROUND((G16+0.01)*10,6),0)/10-0.01)</f>
        <v/>
      </c>
      <c r="I16" s="3" t="n"/>
      <c r="J16" s="3" t="n"/>
      <c r="K16" s="3" t="n"/>
      <c r="L16" s="4" t="str">
        <f>IF(OR(E16="",N(K16)=0),"",(K16-E16)/K16)</f>
        <v/>
      </c>
      <c r="M16" s="4" t="str">
        <f>IF(OR(N(E16)=0,N(K16)=0),"",(K16-E16)/E16)</f>
        <v/>
      </c>
      <c r="O16" s="3" t="str">
        <f>IF(OR(N(K16)=0,N16=""),"",K16*N16)</f>
        <v/>
      </c>
      <c r="P16" s="3" t="str">
        <f>IF(OR(E16="",N(K16)=0,N16=""),"",(K16-E16)*N16)</f>
        <v/>
      </c>
    </row>
    <row r="17">
      <c r="C17" s="3" t="n"/>
      <c r="E17" s="3" t="str">
        <f>IF(OR(C17="",N(D17)=0),"",C17/D17)</f>
        <v/>
      </c>
      <c r="F17" s="4" t="str">
        <f>IF(B17="","",IFERROR(VLOOKUP(B17,Targets!A$2:B$40,2,FALSE),""))</f>
        <v/>
      </c>
      <c r="G17" s="3" t="str">
        <f>IF(OR(E17="",F17="",N(F17)&gt;=1),"",E17/(1-F17))</f>
        <v/>
      </c>
      <c r="H17" s="3" t="str">
        <f>IF(G17="","",ROUNDUP(ROUND((G17+0.01)*10,6),0)/10-0.01)</f>
        <v/>
      </c>
      <c r="I17" s="3" t="n"/>
      <c r="J17" s="3" t="n"/>
      <c r="K17" s="3" t="n"/>
      <c r="L17" s="4" t="str">
        <f>IF(OR(E17="",N(K17)=0),"",(K17-E17)/K17)</f>
        <v/>
      </c>
      <c r="M17" s="4" t="str">
        <f>IF(OR(N(E17)=0,N(K17)=0),"",(K17-E17)/E17)</f>
        <v/>
      </c>
      <c r="O17" s="3" t="str">
        <f>IF(OR(N(K17)=0,N17=""),"",K17*N17)</f>
        <v/>
      </c>
      <c r="P17" s="3" t="str">
        <f>IF(OR(E17="",N(K17)=0,N17=""),"",(K17-E17)*N17)</f>
        <v/>
      </c>
    </row>
    <row r="18">
      <c r="C18" s="3" t="n"/>
      <c r="E18" s="3" t="str">
        <f>IF(OR(C18="",N(D18)=0),"",C18/D18)</f>
        <v/>
      </c>
      <c r="F18" s="4" t="str">
        <f>IF(B18="","",IFERROR(VLOOKUP(B18,Targets!A$2:B$40,2,FALSE),""))</f>
        <v/>
      </c>
      <c r="G18" s="3" t="str">
        <f>IF(OR(E18="",F18="",N(F18)&gt;=1),"",E18/(1-F18))</f>
        <v/>
      </c>
      <c r="H18" s="3" t="str">
        <f>IF(G18="","",ROUNDUP(ROUND((G18+0.01)*10,6),0)/10-0.01)</f>
        <v/>
      </c>
      <c r="I18" s="3" t="n"/>
      <c r="J18" s="3" t="n"/>
      <c r="K18" s="3" t="n"/>
      <c r="L18" s="4" t="str">
        <f>IF(OR(E18="",N(K18)=0),"",(K18-E18)/K18)</f>
        <v/>
      </c>
      <c r="M18" s="4" t="str">
        <f>IF(OR(N(E18)=0,N(K18)=0),"",(K18-E18)/E18)</f>
        <v/>
      </c>
      <c r="O18" s="3" t="str">
        <f>IF(OR(N(K18)=0,N18=""),"",K18*N18)</f>
        <v/>
      </c>
      <c r="P18" s="3" t="str">
        <f>IF(OR(E18="",N(K18)=0,N18=""),"",(K18-E18)*N18)</f>
        <v/>
      </c>
    </row>
    <row r="19">
      <c r="C19" s="3" t="n"/>
      <c r="E19" s="3" t="str">
        <f>IF(OR(C19="",N(D19)=0),"",C19/D19)</f>
        <v/>
      </c>
      <c r="F19" s="4" t="str">
        <f>IF(B19="","",IFERROR(VLOOKUP(B19,Targets!A$2:B$40,2,FALSE),""))</f>
        <v/>
      </c>
      <c r="G19" s="3" t="str">
        <f>IF(OR(E19="",F19="",N(F19)&gt;=1),"",E19/(1-F19))</f>
        <v/>
      </c>
      <c r="H19" s="3" t="str">
        <f>IF(G19="","",ROUNDUP(ROUND((G19+0.01)*10,6),0)/10-0.01)</f>
        <v/>
      </c>
      <c r="I19" s="3" t="n"/>
      <c r="J19" s="3" t="n"/>
      <c r="K19" s="3" t="n"/>
      <c r="L19" s="4" t="str">
        <f>IF(OR(E19="",N(K19)=0),"",(K19-E19)/K19)</f>
        <v/>
      </c>
      <c r="M19" s="4" t="str">
        <f>IF(OR(N(E19)=0,N(K19)=0),"",(K19-E19)/E19)</f>
        <v/>
      </c>
      <c r="O19" s="3" t="str">
        <f>IF(OR(N(K19)=0,N19=""),"",K19*N19)</f>
        <v/>
      </c>
      <c r="P19" s="3" t="str">
        <f>IF(OR(E19="",N(K19)=0,N19=""),"",(K19-E19)*N19)</f>
        <v/>
      </c>
    </row>
    <row r="20">
      <c r="C20" s="3" t="n"/>
      <c r="E20" s="3" t="str">
        <f>IF(OR(C20="",N(D20)=0),"",C20/D20)</f>
        <v/>
      </c>
      <c r="F20" s="4" t="str">
        <f>IF(B20="","",IFERROR(VLOOKUP(B20,Targets!A$2:B$40,2,FALSE),""))</f>
        <v/>
      </c>
      <c r="G20" s="3" t="str">
        <f>IF(OR(E20="",F20="",N(F20)&gt;=1),"",E20/(1-F20))</f>
        <v/>
      </c>
      <c r="H20" s="3" t="str">
        <f>IF(G20="","",ROUNDUP(ROUND((G20+0.01)*10,6),0)/10-0.01)</f>
        <v/>
      </c>
      <c r="I20" s="3" t="n"/>
      <c r="J20" s="3" t="n"/>
      <c r="K20" s="3" t="n"/>
      <c r="L20" s="4" t="str">
        <f>IF(OR(E20="",N(K20)=0),"",(K20-E20)/K20)</f>
        <v/>
      </c>
      <c r="M20" s="4" t="str">
        <f>IF(OR(N(E20)=0,N(K20)=0),"",(K20-E20)/E20)</f>
        <v/>
      </c>
      <c r="O20" s="3" t="str">
        <f>IF(OR(N(K20)=0,N20=""),"",K20*N20)</f>
        <v/>
      </c>
      <c r="P20" s="3" t="str">
        <f>IF(OR(E20="",N(K20)=0,N20=""),"",(K20-E20)*N20)</f>
        <v/>
      </c>
    </row>
    <row r="21">
      <c r="C21" s="3" t="n"/>
      <c r="E21" s="3" t="str">
        <f>IF(OR(C21="",N(D21)=0),"",C21/D21)</f>
        <v/>
      </c>
      <c r="F21" s="4" t="str">
        <f>IF(B21="","",IFERROR(VLOOKUP(B21,Targets!A$2:B$40,2,FALSE),""))</f>
        <v/>
      </c>
      <c r="G21" s="3" t="str">
        <f>IF(OR(E21="",F21="",N(F21)&gt;=1),"",E21/(1-F21))</f>
        <v/>
      </c>
      <c r="H21" s="3" t="str">
        <f>IF(G21="","",ROUNDUP(ROUND((G21+0.01)*10,6),0)/10-0.01)</f>
        <v/>
      </c>
      <c r="I21" s="3" t="n"/>
      <c r="J21" s="3" t="n"/>
      <c r="K21" s="3" t="n"/>
      <c r="L21" s="4" t="str">
        <f>IF(OR(E21="",N(K21)=0),"",(K21-E21)/K21)</f>
        <v/>
      </c>
      <c r="M21" s="4" t="str">
        <f>IF(OR(N(E21)=0,N(K21)=0),"",(K21-E21)/E21)</f>
        <v/>
      </c>
      <c r="O21" s="3" t="str">
        <f>IF(OR(N(K21)=0,N21=""),"",K21*N21)</f>
        <v/>
      </c>
      <c r="P21" s="3" t="str">
        <f>IF(OR(E21="",N(K21)=0,N21=""),"",(K21-E21)*N21)</f>
        <v/>
      </c>
    </row>
    <row r="22">
      <c r="C22" s="3" t="n"/>
      <c r="E22" s="3" t="str">
        <f>IF(OR(C22="",N(D22)=0),"",C22/D22)</f>
        <v/>
      </c>
      <c r="F22" s="4" t="str">
        <f>IF(B22="","",IFERROR(VLOOKUP(B22,Targets!A$2:B$40,2,FALSE),""))</f>
        <v/>
      </c>
      <c r="G22" s="3" t="str">
        <f>IF(OR(E22="",F22="",N(F22)&gt;=1),"",E22/(1-F22))</f>
        <v/>
      </c>
      <c r="H22" s="3" t="str">
        <f>IF(G22="","",ROUNDUP(ROUND((G22+0.01)*10,6),0)/10-0.01)</f>
        <v/>
      </c>
      <c r="I22" s="3" t="n"/>
      <c r="J22" s="3" t="n"/>
      <c r="K22" s="3" t="n"/>
      <c r="L22" s="4" t="str">
        <f>IF(OR(E22="",N(K22)=0),"",(K22-E22)/K22)</f>
        <v/>
      </c>
      <c r="M22" s="4" t="str">
        <f>IF(OR(N(E22)=0,N(K22)=0),"",(K22-E22)/E22)</f>
        <v/>
      </c>
      <c r="O22" s="3" t="str">
        <f>IF(OR(N(K22)=0,N22=""),"",K22*N22)</f>
        <v/>
      </c>
      <c r="P22" s="3" t="str">
        <f>IF(OR(E22="",N(K22)=0,N22=""),"",(K22-E22)*N22)</f>
        <v/>
      </c>
    </row>
    <row r="23">
      <c r="C23" s="3" t="n"/>
      <c r="E23" s="3" t="str">
        <f>IF(OR(C23="",N(D23)=0),"",C23/D23)</f>
        <v/>
      </c>
      <c r="F23" s="4" t="str">
        <f>IF(B23="","",IFERROR(VLOOKUP(B23,Targets!A$2:B$40,2,FALSE),""))</f>
        <v/>
      </c>
      <c r="G23" s="3" t="str">
        <f>IF(OR(E23="",F23="",N(F23)&gt;=1),"",E23/(1-F23))</f>
        <v/>
      </c>
      <c r="H23" s="3" t="str">
        <f>IF(G23="","",ROUNDUP(ROUND((G23+0.01)*10,6),0)/10-0.01)</f>
        <v/>
      </c>
      <c r="I23" s="3" t="n"/>
      <c r="J23" s="3" t="n"/>
      <c r="K23" s="3" t="n"/>
      <c r="L23" s="4" t="str">
        <f>IF(OR(E23="",N(K23)=0),"",(K23-E23)/K23)</f>
        <v/>
      </c>
      <c r="M23" s="4" t="str">
        <f>IF(OR(N(E23)=0,N(K23)=0),"",(K23-E23)/E23)</f>
        <v/>
      </c>
      <c r="O23" s="3" t="str">
        <f>IF(OR(N(K23)=0,N23=""),"",K23*N23)</f>
        <v/>
      </c>
      <c r="P23" s="3" t="str">
        <f>IF(OR(E23="",N(K23)=0,N23=""),"",(K23-E23)*N23)</f>
        <v/>
      </c>
    </row>
    <row r="24">
      <c r="C24" s="3" t="n"/>
      <c r="E24" s="3" t="str">
        <f>IF(OR(C24="",N(D24)=0),"",C24/D24)</f>
        <v/>
      </c>
      <c r="F24" s="4" t="str">
        <f>IF(B24="","",IFERROR(VLOOKUP(B24,Targets!A$2:B$40,2,FALSE),""))</f>
        <v/>
      </c>
      <c r="G24" s="3" t="str">
        <f>IF(OR(E24="",F24="",N(F24)&gt;=1),"",E24/(1-F24))</f>
        <v/>
      </c>
      <c r="H24" s="3" t="str">
        <f>IF(G24="","",ROUNDUP(ROUND((G24+0.01)*10,6),0)/10-0.01)</f>
        <v/>
      </c>
      <c r="I24" s="3" t="n"/>
      <c r="J24" s="3" t="n"/>
      <c r="K24" s="3" t="n"/>
      <c r="L24" s="4" t="str">
        <f>IF(OR(E24="",N(K24)=0),"",(K24-E24)/K24)</f>
        <v/>
      </c>
      <c r="M24" s="4" t="str">
        <f>IF(OR(N(E24)=0,N(K24)=0),"",(K24-E24)/E24)</f>
        <v/>
      </c>
      <c r="O24" s="3" t="str">
        <f>IF(OR(N(K24)=0,N24=""),"",K24*N24)</f>
        <v/>
      </c>
      <c r="P24" s="3" t="str">
        <f>IF(OR(E24="",N(K24)=0,N24=""),"",(K24-E24)*N24)</f>
        <v/>
      </c>
    </row>
    <row r="25">
      <c r="C25" s="3" t="n"/>
      <c r="E25" s="3" t="str">
        <f>IF(OR(C25="",N(D25)=0),"",C25/D25)</f>
        <v/>
      </c>
      <c r="F25" s="4" t="str">
        <f>IF(B25="","",IFERROR(VLOOKUP(B25,Targets!A$2:B$40,2,FALSE),""))</f>
        <v/>
      </c>
      <c r="G25" s="3" t="str">
        <f>IF(OR(E25="",F25="",N(F25)&gt;=1),"",E25/(1-F25))</f>
        <v/>
      </c>
      <c r="H25" s="3" t="str">
        <f>IF(G25="","",ROUNDUP(ROUND((G25+0.01)*10,6),0)/10-0.01)</f>
        <v/>
      </c>
      <c r="I25" s="3" t="n"/>
      <c r="J25" s="3" t="n"/>
      <c r="K25" s="3" t="n"/>
      <c r="L25" s="4" t="str">
        <f>IF(OR(E25="",N(K25)=0),"",(K25-E25)/K25)</f>
        <v/>
      </c>
      <c r="M25" s="4" t="str">
        <f>IF(OR(N(E25)=0,N(K25)=0),"",(K25-E25)/E25)</f>
        <v/>
      </c>
      <c r="O25" s="3" t="str">
        <f>IF(OR(N(K25)=0,N25=""),"",K25*N25)</f>
        <v/>
      </c>
      <c r="P25" s="3" t="str">
        <f>IF(OR(E25="",N(K25)=0,N25=""),"",(K25-E25)*N25)</f>
        <v/>
      </c>
    </row>
    <row r="26">
      <c r="C26" s="3" t="n"/>
      <c r="E26" s="3" t="str">
        <f>IF(OR(C26="",N(D26)=0),"",C26/D26)</f>
        <v/>
      </c>
      <c r="F26" s="4" t="str">
        <f>IF(B26="","",IFERROR(VLOOKUP(B26,Targets!A$2:B$40,2,FALSE),""))</f>
        <v/>
      </c>
      <c r="G26" s="3" t="str">
        <f>IF(OR(E26="",F26="",N(F26)&gt;=1),"",E26/(1-F26))</f>
        <v/>
      </c>
      <c r="H26" s="3" t="str">
        <f>IF(G26="","",ROUNDUP(ROUND((G26+0.01)*10,6),0)/10-0.01)</f>
        <v/>
      </c>
      <c r="I26" s="3" t="n"/>
      <c r="J26" s="3" t="n"/>
      <c r="K26" s="3" t="n"/>
      <c r="L26" s="4" t="str">
        <f>IF(OR(E26="",N(K26)=0),"",(K26-E26)/K26)</f>
        <v/>
      </c>
      <c r="M26" s="4" t="str">
        <f>IF(OR(N(E26)=0,N(K26)=0),"",(K26-E26)/E26)</f>
        <v/>
      </c>
      <c r="O26" s="3" t="str">
        <f>IF(OR(N(K26)=0,N26=""),"",K26*N26)</f>
        <v/>
      </c>
      <c r="P26" s="3" t="str">
        <f>IF(OR(E26="",N(K26)=0,N26=""),"",(K26-E26)*N26)</f>
        <v/>
      </c>
    </row>
    <row r="27">
      <c r="C27" s="3" t="n"/>
      <c r="E27" s="3" t="str">
        <f>IF(OR(C27="",N(D27)=0),"",C27/D27)</f>
        <v/>
      </c>
      <c r="F27" s="4" t="str">
        <f>IF(B27="","",IFERROR(VLOOKUP(B27,Targets!A$2:B$40,2,FALSE),""))</f>
        <v/>
      </c>
      <c r="G27" s="3" t="str">
        <f>IF(OR(E27="",F27="",N(F27)&gt;=1),"",E27/(1-F27))</f>
        <v/>
      </c>
      <c r="H27" s="3" t="str">
        <f>IF(G27="","",ROUNDUP(ROUND((G27+0.01)*10,6),0)/10-0.01)</f>
        <v/>
      </c>
      <c r="I27" s="3" t="n"/>
      <c r="J27" s="3" t="n"/>
      <c r="K27" s="3" t="n"/>
      <c r="L27" s="4" t="str">
        <f>IF(OR(E27="",N(K27)=0),"",(K27-E27)/K27)</f>
        <v/>
      </c>
      <c r="M27" s="4" t="str">
        <f>IF(OR(N(E27)=0,N(K27)=0),"",(K27-E27)/E27)</f>
        <v/>
      </c>
      <c r="O27" s="3" t="str">
        <f>IF(OR(N(K27)=0,N27=""),"",K27*N27)</f>
        <v/>
      </c>
      <c r="P27" s="3" t="str">
        <f>IF(OR(E27="",N(K27)=0,N27=""),"",(K27-E27)*N27)</f>
        <v/>
      </c>
    </row>
    <row r="28">
      <c r="C28" s="3" t="n"/>
      <c r="E28" s="3" t="str">
        <f>IF(OR(C28="",N(D28)=0),"",C28/D28)</f>
        <v/>
      </c>
      <c r="F28" s="4" t="str">
        <f>IF(B28="","",IFERROR(VLOOKUP(B28,Targets!A$2:B$40,2,FALSE),""))</f>
        <v/>
      </c>
      <c r="G28" s="3" t="str">
        <f>IF(OR(E28="",F28="",N(F28)&gt;=1),"",E28/(1-F28))</f>
        <v/>
      </c>
      <c r="H28" s="3" t="str">
        <f>IF(G28="","",ROUNDUP(ROUND((G28+0.01)*10,6),0)/10-0.01)</f>
        <v/>
      </c>
      <c r="I28" s="3" t="n"/>
      <c r="J28" s="3" t="n"/>
      <c r="K28" s="3" t="n"/>
      <c r="L28" s="4" t="str">
        <f>IF(OR(E28="",N(K28)=0),"",(K28-E28)/K28)</f>
        <v/>
      </c>
      <c r="M28" s="4" t="str">
        <f>IF(OR(N(E28)=0,N(K28)=0),"",(K28-E28)/E28)</f>
        <v/>
      </c>
      <c r="O28" s="3" t="str">
        <f>IF(OR(N(K28)=0,N28=""),"",K28*N28)</f>
        <v/>
      </c>
      <c r="P28" s="3" t="str">
        <f>IF(OR(E28="",N(K28)=0,N28=""),"",(K28-E28)*N28)</f>
        <v/>
      </c>
    </row>
    <row r="29">
      <c r="C29" s="3" t="n"/>
      <c r="E29" s="3" t="str">
        <f>IF(OR(C29="",N(D29)=0),"",C29/D29)</f>
        <v/>
      </c>
      <c r="F29" s="4" t="str">
        <f>IF(B29="","",IFERROR(VLOOKUP(B29,Targets!A$2:B$40,2,FALSE),""))</f>
        <v/>
      </c>
      <c r="G29" s="3" t="str">
        <f>IF(OR(E29="",F29="",N(F29)&gt;=1),"",E29/(1-F29))</f>
        <v/>
      </c>
      <c r="H29" s="3" t="str">
        <f>IF(G29="","",ROUNDUP(ROUND((G29+0.01)*10,6),0)/10-0.01)</f>
        <v/>
      </c>
      <c r="I29" s="3" t="n"/>
      <c r="J29" s="3" t="n"/>
      <c r="K29" s="3" t="n"/>
      <c r="L29" s="4" t="str">
        <f>IF(OR(E29="",N(K29)=0),"",(K29-E29)/K29)</f>
        <v/>
      </c>
      <c r="M29" s="4" t="str">
        <f>IF(OR(N(E29)=0,N(K29)=0),"",(K29-E29)/E29)</f>
        <v/>
      </c>
      <c r="O29" s="3" t="str">
        <f>IF(OR(N(K29)=0,N29=""),"",K29*N29)</f>
        <v/>
      </c>
      <c r="P29" s="3" t="str">
        <f>IF(OR(E29="",N(K29)=0,N29=""),"",(K29-E29)*N29)</f>
        <v/>
      </c>
    </row>
    <row r="30">
      <c r="C30" s="3" t="n"/>
      <c r="E30" s="3" t="str">
        <f>IF(OR(C30="",N(D30)=0),"",C30/D30)</f>
        <v/>
      </c>
      <c r="F30" s="4" t="str">
        <f>IF(B30="","",IFERROR(VLOOKUP(B30,Targets!A$2:B$40,2,FALSE),""))</f>
        <v/>
      </c>
      <c r="G30" s="3" t="str">
        <f>IF(OR(E30="",F30="",N(F30)&gt;=1),"",E30/(1-F30))</f>
        <v/>
      </c>
      <c r="H30" s="3" t="str">
        <f>IF(G30="","",ROUNDUP(ROUND((G30+0.01)*10,6),0)/10-0.01)</f>
        <v/>
      </c>
      <c r="I30" s="3" t="n"/>
      <c r="J30" s="3" t="n"/>
      <c r="K30" s="3" t="n"/>
      <c r="L30" s="4" t="str">
        <f>IF(OR(E30="",N(K30)=0),"",(K30-E30)/K30)</f>
        <v/>
      </c>
      <c r="M30" s="4" t="str">
        <f>IF(OR(N(E30)=0,N(K30)=0),"",(K30-E30)/E30)</f>
        <v/>
      </c>
      <c r="O30" s="3" t="str">
        <f>IF(OR(N(K30)=0,N30=""),"",K30*N30)</f>
        <v/>
      </c>
      <c r="P30" s="3" t="str">
        <f>IF(OR(E30="",N(K30)=0,N30=""),"",(K30-E30)*N30)</f>
        <v/>
      </c>
    </row>
    <row r="31">
      <c r="C31" s="3" t="n"/>
      <c r="E31" s="3" t="str">
        <f>IF(OR(C31="",N(D31)=0),"",C31/D31)</f>
        <v/>
      </c>
      <c r="F31" s="4" t="str">
        <f>IF(B31="","",IFERROR(VLOOKUP(B31,Targets!A$2:B$40,2,FALSE),""))</f>
        <v/>
      </c>
      <c r="G31" s="3" t="str">
        <f>IF(OR(E31="",F31="",N(F31)&gt;=1),"",E31/(1-F31))</f>
        <v/>
      </c>
      <c r="H31" s="3" t="str">
        <f>IF(G31="","",ROUNDUP(ROUND((G31+0.01)*10,6),0)/10-0.01)</f>
        <v/>
      </c>
      <c r="I31" s="3" t="n"/>
      <c r="J31" s="3" t="n"/>
      <c r="K31" s="3" t="n"/>
      <c r="L31" s="4" t="str">
        <f>IF(OR(E31="",N(K31)=0),"",(K31-E31)/K31)</f>
        <v/>
      </c>
      <c r="M31" s="4" t="str">
        <f>IF(OR(N(E31)=0,N(K31)=0),"",(K31-E31)/E31)</f>
        <v/>
      </c>
      <c r="O31" s="3" t="str">
        <f>IF(OR(N(K31)=0,N31=""),"",K31*N31)</f>
        <v/>
      </c>
      <c r="P31" s="3" t="str">
        <f>IF(OR(E31="",N(K31)=0,N31=""),"",(K31-E31)*N31)</f>
        <v/>
      </c>
    </row>
    <row r="32">
      <c r="C32" s="3" t="n"/>
      <c r="E32" s="3" t="str">
        <f>IF(OR(C32="",N(D32)=0),"",C32/D32)</f>
        <v/>
      </c>
      <c r="F32" s="4" t="str">
        <f>IF(B32="","",IFERROR(VLOOKUP(B32,Targets!A$2:B$40,2,FALSE),""))</f>
        <v/>
      </c>
      <c r="G32" s="3" t="str">
        <f>IF(OR(E32="",F32="",N(F32)&gt;=1),"",E32/(1-F32))</f>
        <v/>
      </c>
      <c r="H32" s="3" t="str">
        <f>IF(G32="","",ROUNDUP(ROUND((G32+0.01)*10,6),0)/10-0.01)</f>
        <v/>
      </c>
      <c r="I32" s="3" t="n"/>
      <c r="J32" s="3" t="n"/>
      <c r="K32" s="3" t="n"/>
      <c r="L32" s="4" t="str">
        <f>IF(OR(E32="",N(K32)=0),"",(K32-E32)/K32)</f>
        <v/>
      </c>
      <c r="M32" s="4" t="str">
        <f>IF(OR(N(E32)=0,N(K32)=0),"",(K32-E32)/E32)</f>
        <v/>
      </c>
      <c r="O32" s="3" t="str">
        <f>IF(OR(N(K32)=0,N32=""),"",K32*N32)</f>
        <v/>
      </c>
      <c r="P32" s="3" t="str">
        <f>IF(OR(E32="",N(K32)=0,N32=""),"",(K32-E32)*N32)</f>
        <v/>
      </c>
    </row>
    <row r="33">
      <c r="C33" s="3" t="n"/>
      <c r="E33" s="3" t="str">
        <f>IF(OR(C33="",N(D33)=0),"",C33/D33)</f>
        <v/>
      </c>
      <c r="F33" s="4" t="str">
        <f>IF(B33="","",IFERROR(VLOOKUP(B33,Targets!A$2:B$40,2,FALSE),""))</f>
        <v/>
      </c>
      <c r="G33" s="3" t="str">
        <f>IF(OR(E33="",F33="",N(F33)&gt;=1),"",E33/(1-F33))</f>
        <v/>
      </c>
      <c r="H33" s="3" t="str">
        <f>IF(G33="","",ROUNDUP(ROUND((G33+0.01)*10,6),0)/10-0.01)</f>
        <v/>
      </c>
      <c r="I33" s="3" t="n"/>
      <c r="J33" s="3" t="n"/>
      <c r="K33" s="3" t="n"/>
      <c r="L33" s="4" t="str">
        <f>IF(OR(E33="",N(K33)=0),"",(K33-E33)/K33)</f>
        <v/>
      </c>
      <c r="M33" s="4" t="str">
        <f>IF(OR(N(E33)=0,N(K33)=0),"",(K33-E33)/E33)</f>
        <v/>
      </c>
      <c r="O33" s="3" t="str">
        <f>IF(OR(N(K33)=0,N33=""),"",K33*N33)</f>
        <v/>
      </c>
      <c r="P33" s="3" t="str">
        <f>IF(OR(E33="",N(K33)=0,N33=""),"",(K33-E33)*N33)</f>
        <v/>
      </c>
    </row>
    <row r="34">
      <c r="C34" s="3" t="n"/>
      <c r="E34" s="3" t="str">
        <f>IF(OR(C34="",N(D34)=0),"",C34/D34)</f>
        <v/>
      </c>
      <c r="F34" s="4" t="str">
        <f>IF(B34="","",IFERROR(VLOOKUP(B34,Targets!A$2:B$40,2,FALSE),""))</f>
        <v/>
      </c>
      <c r="G34" s="3" t="str">
        <f>IF(OR(E34="",F34="",N(F34)&gt;=1),"",E34/(1-F34))</f>
        <v/>
      </c>
      <c r="H34" s="3" t="str">
        <f>IF(G34="","",ROUNDUP(ROUND((G34+0.01)*10,6),0)/10-0.01)</f>
        <v/>
      </c>
      <c r="I34" s="3" t="n"/>
      <c r="J34" s="3" t="n"/>
      <c r="K34" s="3" t="n"/>
      <c r="L34" s="4" t="str">
        <f>IF(OR(E34="",N(K34)=0),"",(K34-E34)/K34)</f>
        <v/>
      </c>
      <c r="M34" s="4" t="str">
        <f>IF(OR(N(E34)=0,N(K34)=0),"",(K34-E34)/E34)</f>
        <v/>
      </c>
      <c r="O34" s="3" t="str">
        <f>IF(OR(N(K34)=0,N34=""),"",K34*N34)</f>
        <v/>
      </c>
      <c r="P34" s="3" t="str">
        <f>IF(OR(E34="",N(K34)=0,N34=""),"",(K34-E34)*N34)</f>
        <v/>
      </c>
    </row>
    <row r="35">
      <c r="C35" s="3" t="n"/>
      <c r="E35" s="3" t="str">
        <f>IF(OR(C35="",N(D35)=0),"",C35/D35)</f>
        <v/>
      </c>
      <c r="F35" s="4" t="str">
        <f>IF(B35="","",IFERROR(VLOOKUP(B35,Targets!A$2:B$40,2,FALSE),""))</f>
        <v/>
      </c>
      <c r="G35" s="3" t="str">
        <f>IF(OR(E35="",F35="",N(F35)&gt;=1),"",E35/(1-F35))</f>
        <v/>
      </c>
      <c r="H35" s="3" t="str">
        <f>IF(G35="","",ROUNDUP(ROUND((G35+0.01)*10,6),0)/10-0.01)</f>
        <v/>
      </c>
      <c r="I35" s="3" t="n"/>
      <c r="J35" s="3" t="n"/>
      <c r="K35" s="3" t="n"/>
      <c r="L35" s="4" t="str">
        <f>IF(OR(E35="",N(K35)=0),"",(K35-E35)/K35)</f>
        <v/>
      </c>
      <c r="M35" s="4" t="str">
        <f>IF(OR(N(E35)=0,N(K35)=0),"",(K35-E35)/E35)</f>
        <v/>
      </c>
      <c r="O35" s="3" t="str">
        <f>IF(OR(N(K35)=0,N35=""),"",K35*N35)</f>
        <v/>
      </c>
      <c r="P35" s="3" t="str">
        <f>IF(OR(E35="",N(K35)=0,N35=""),"",(K35-E35)*N35)</f>
        <v/>
      </c>
    </row>
    <row r="36">
      <c r="C36" s="3" t="n"/>
      <c r="E36" s="3" t="str">
        <f>IF(OR(C36="",N(D36)=0),"",C36/D36)</f>
        <v/>
      </c>
      <c r="F36" s="4" t="str">
        <f>IF(B36="","",IFERROR(VLOOKUP(B36,Targets!A$2:B$40,2,FALSE),""))</f>
        <v/>
      </c>
      <c r="G36" s="3" t="str">
        <f>IF(OR(E36="",F36="",N(F36)&gt;=1),"",E36/(1-F36))</f>
        <v/>
      </c>
      <c r="H36" s="3" t="str">
        <f>IF(G36="","",ROUNDUP(ROUND((G36+0.01)*10,6),0)/10-0.01)</f>
        <v/>
      </c>
      <c r="I36" s="3" t="n"/>
      <c r="J36" s="3" t="n"/>
      <c r="K36" s="3" t="n"/>
      <c r="L36" s="4" t="str">
        <f>IF(OR(E36="",N(K36)=0),"",(K36-E36)/K36)</f>
        <v/>
      </c>
      <c r="M36" s="4" t="str">
        <f>IF(OR(N(E36)=0,N(K36)=0),"",(K36-E36)/E36)</f>
        <v/>
      </c>
      <c r="O36" s="3" t="str">
        <f>IF(OR(N(K36)=0,N36=""),"",K36*N36)</f>
        <v/>
      </c>
      <c r="P36" s="3" t="str">
        <f>IF(OR(E36="",N(K36)=0,N36=""),"",(K36-E36)*N36)</f>
        <v/>
      </c>
    </row>
    <row r="37">
      <c r="C37" s="3" t="n"/>
      <c r="E37" s="3" t="str">
        <f>IF(OR(C37="",N(D37)=0),"",C37/D37)</f>
        <v/>
      </c>
      <c r="F37" s="4" t="str">
        <f>IF(B37="","",IFERROR(VLOOKUP(B37,Targets!A$2:B$40,2,FALSE),""))</f>
        <v/>
      </c>
      <c r="G37" s="3" t="str">
        <f>IF(OR(E37="",F37="",N(F37)&gt;=1),"",E37/(1-F37))</f>
        <v/>
      </c>
      <c r="H37" s="3" t="str">
        <f>IF(G37="","",ROUNDUP(ROUND((G37+0.01)*10,6),0)/10-0.01)</f>
        <v/>
      </c>
      <c r="I37" s="3" t="n"/>
      <c r="J37" s="3" t="n"/>
      <c r="K37" s="3" t="n"/>
      <c r="L37" s="4" t="str">
        <f>IF(OR(E37="",N(K37)=0),"",(K37-E37)/K37)</f>
        <v/>
      </c>
      <c r="M37" s="4" t="str">
        <f>IF(OR(N(E37)=0,N(K37)=0),"",(K37-E37)/E37)</f>
        <v/>
      </c>
      <c r="O37" s="3" t="str">
        <f>IF(OR(N(K37)=0,N37=""),"",K37*N37)</f>
        <v/>
      </c>
      <c r="P37" s="3" t="str">
        <f>IF(OR(E37="",N(K37)=0,N37=""),"",(K37-E37)*N37)</f>
        <v/>
      </c>
    </row>
    <row r="38">
      <c r="C38" s="3" t="n"/>
      <c r="E38" s="3" t="str">
        <f>IF(OR(C38="",N(D38)=0),"",C38/D38)</f>
        <v/>
      </c>
      <c r="F38" s="4" t="str">
        <f>IF(B38="","",IFERROR(VLOOKUP(B38,Targets!A$2:B$40,2,FALSE),""))</f>
        <v/>
      </c>
      <c r="G38" s="3" t="str">
        <f>IF(OR(E38="",F38="",N(F38)&gt;=1),"",E38/(1-F38))</f>
        <v/>
      </c>
      <c r="H38" s="3" t="str">
        <f>IF(G38="","",ROUNDUP(ROUND((G38+0.01)*10,6),0)/10-0.01)</f>
        <v/>
      </c>
      <c r="I38" s="3" t="n"/>
      <c r="J38" s="3" t="n"/>
      <c r="K38" s="3" t="n"/>
      <c r="L38" s="4" t="str">
        <f>IF(OR(E38="",N(K38)=0),"",(K38-E38)/K38)</f>
        <v/>
      </c>
      <c r="M38" s="4" t="str">
        <f>IF(OR(N(E38)=0,N(K38)=0),"",(K38-E38)/E38)</f>
        <v/>
      </c>
      <c r="O38" s="3" t="str">
        <f>IF(OR(N(K38)=0,N38=""),"",K38*N38)</f>
        <v/>
      </c>
      <c r="P38" s="3" t="str">
        <f>IF(OR(E38="",N(K38)=0,N38=""),"",(K38-E38)*N38)</f>
        <v/>
      </c>
    </row>
    <row r="39">
      <c r="C39" s="3" t="n"/>
      <c r="E39" s="3" t="str">
        <f>IF(OR(C39="",N(D39)=0),"",C39/D39)</f>
        <v/>
      </c>
      <c r="F39" s="4" t="str">
        <f>IF(B39="","",IFERROR(VLOOKUP(B39,Targets!A$2:B$40,2,FALSE),""))</f>
        <v/>
      </c>
      <c r="G39" s="3" t="str">
        <f>IF(OR(E39="",F39="",N(F39)&gt;=1),"",E39/(1-F39))</f>
        <v/>
      </c>
      <c r="H39" s="3" t="str">
        <f>IF(G39="","",ROUNDUP(ROUND((G39+0.01)*10,6),0)/10-0.01)</f>
        <v/>
      </c>
      <c r="I39" s="3" t="n"/>
      <c r="J39" s="3" t="n"/>
      <c r="K39" s="3" t="n"/>
      <c r="L39" s="4" t="str">
        <f>IF(OR(E39="",N(K39)=0),"",(K39-E39)/K39)</f>
        <v/>
      </c>
      <c r="M39" s="4" t="str">
        <f>IF(OR(N(E39)=0,N(K39)=0),"",(K39-E39)/E39)</f>
        <v/>
      </c>
      <c r="O39" s="3" t="str">
        <f>IF(OR(N(K39)=0,N39=""),"",K39*N39)</f>
        <v/>
      </c>
      <c r="P39" s="3" t="str">
        <f>IF(OR(E39="",N(K39)=0,N39=""),"",(K39-E39)*N39)</f>
        <v/>
      </c>
    </row>
    <row r="40">
      <c r="C40" s="3" t="n"/>
      <c r="E40" s="3" t="str">
        <f>IF(OR(C40="",N(D40)=0),"",C40/D40)</f>
        <v/>
      </c>
      <c r="F40" s="4" t="str">
        <f>IF(B40="","",IFERROR(VLOOKUP(B40,Targets!A$2:B$40,2,FALSE),""))</f>
        <v/>
      </c>
      <c r="G40" s="3" t="str">
        <f>IF(OR(E40="",F40="",N(F40)&gt;=1),"",E40/(1-F40))</f>
        <v/>
      </c>
      <c r="H40" s="3" t="str">
        <f>IF(G40="","",ROUNDUP(ROUND((G40+0.01)*10,6),0)/10-0.01)</f>
        <v/>
      </c>
      <c r="I40" s="3" t="n"/>
      <c r="J40" s="3" t="n"/>
      <c r="K40" s="3" t="n"/>
      <c r="L40" s="4" t="str">
        <f>IF(OR(E40="",N(K40)=0),"",(K40-E40)/K40)</f>
        <v/>
      </c>
      <c r="M40" s="4" t="str">
        <f>IF(OR(N(E40)=0,N(K40)=0),"",(K40-E40)/E40)</f>
        <v/>
      </c>
      <c r="O40" s="3" t="str">
        <f>IF(OR(N(K40)=0,N40=""),"",K40*N40)</f>
        <v/>
      </c>
      <c r="P40" s="3" t="str">
        <f>IF(OR(E40="",N(K40)=0,N40=""),"",(K40-E40)*N40)</f>
        <v/>
      </c>
    </row>
    <row r="41">
      <c r="C41" s="3" t="n"/>
      <c r="E41" s="3" t="str">
        <f>IF(OR(C41="",N(D41)=0),"",C41/D41)</f>
        <v/>
      </c>
      <c r="F41" s="4" t="str">
        <f>IF(B41="","",IFERROR(VLOOKUP(B41,Targets!A$2:B$40,2,FALSE),""))</f>
        <v/>
      </c>
      <c r="G41" s="3" t="str">
        <f>IF(OR(E41="",F41="",N(F41)&gt;=1),"",E41/(1-F41))</f>
        <v/>
      </c>
      <c r="H41" s="3" t="str">
        <f>IF(G41="","",ROUNDUP(ROUND((G41+0.01)*10,6),0)/10-0.01)</f>
        <v/>
      </c>
      <c r="I41" s="3" t="n"/>
      <c r="J41" s="3" t="n"/>
      <c r="K41" s="3" t="n"/>
      <c r="L41" s="4" t="str">
        <f>IF(OR(E41="",N(K41)=0),"",(K41-E41)/K41)</f>
        <v/>
      </c>
      <c r="M41" s="4" t="str">
        <f>IF(OR(N(E41)=0,N(K41)=0),"",(K41-E41)/E41)</f>
        <v/>
      </c>
      <c r="O41" s="3" t="str">
        <f>IF(OR(N(K41)=0,N41=""),"",K41*N41)</f>
        <v/>
      </c>
      <c r="P41" s="3" t="str">
        <f>IF(OR(E41="",N(K41)=0,N41=""),"",(K41-E41)*N41)</f>
        <v/>
      </c>
    </row>
    <row r="42">
      <c r="C42" s="3" t="n"/>
      <c r="E42" s="3" t="str">
        <f>IF(OR(C42="",N(D42)=0),"",C42/D42)</f>
        <v/>
      </c>
      <c r="F42" s="4" t="str">
        <f>IF(B42="","",IFERROR(VLOOKUP(B42,Targets!A$2:B$40,2,FALSE),""))</f>
        <v/>
      </c>
      <c r="G42" s="3" t="str">
        <f>IF(OR(E42="",F42="",N(F42)&gt;=1),"",E42/(1-F42))</f>
        <v/>
      </c>
      <c r="H42" s="3" t="str">
        <f>IF(G42="","",ROUNDUP(ROUND((G42+0.01)*10,6),0)/10-0.01)</f>
        <v/>
      </c>
      <c r="I42" s="3" t="n"/>
      <c r="J42" s="3" t="n"/>
      <c r="K42" s="3" t="n"/>
      <c r="L42" s="4" t="str">
        <f>IF(OR(E42="",N(K42)=0),"",(K42-E42)/K42)</f>
        <v/>
      </c>
      <c r="M42" s="4" t="str">
        <f>IF(OR(N(E42)=0,N(K42)=0),"",(K42-E42)/E42)</f>
        <v/>
      </c>
      <c r="O42" s="3" t="str">
        <f>IF(OR(N(K42)=0,N42=""),"",K42*N42)</f>
        <v/>
      </c>
      <c r="P42" s="3" t="str">
        <f>IF(OR(E42="",N(K42)=0,N42=""),"",(K42-E42)*N42)</f>
        <v/>
      </c>
    </row>
    <row r="43">
      <c r="C43" s="3" t="n"/>
      <c r="E43" s="3" t="str">
        <f>IF(OR(C43="",N(D43)=0),"",C43/D43)</f>
        <v/>
      </c>
      <c r="F43" s="4" t="str">
        <f>IF(B43="","",IFERROR(VLOOKUP(B43,Targets!A$2:B$40,2,FALSE),""))</f>
        <v/>
      </c>
      <c r="G43" s="3" t="str">
        <f>IF(OR(E43="",F43="",N(F43)&gt;=1),"",E43/(1-F43))</f>
        <v/>
      </c>
      <c r="H43" s="3" t="str">
        <f>IF(G43="","",ROUNDUP(ROUND((G43+0.01)*10,6),0)/10-0.01)</f>
        <v/>
      </c>
      <c r="I43" s="3" t="n"/>
      <c r="J43" s="3" t="n"/>
      <c r="K43" s="3" t="n"/>
      <c r="L43" s="4" t="str">
        <f>IF(OR(E43="",N(K43)=0),"",(K43-E43)/K43)</f>
        <v/>
      </c>
      <c r="M43" s="4" t="str">
        <f>IF(OR(N(E43)=0,N(K43)=0),"",(K43-E43)/E43)</f>
        <v/>
      </c>
      <c r="O43" s="3" t="str">
        <f>IF(OR(N(K43)=0,N43=""),"",K43*N43)</f>
        <v/>
      </c>
      <c r="P43" s="3" t="str">
        <f>IF(OR(E43="",N(K43)=0,N43=""),"",(K43-E43)*N43)</f>
        <v/>
      </c>
    </row>
    <row r="44">
      <c r="C44" s="3" t="n"/>
      <c r="E44" s="3" t="str">
        <f>IF(OR(C44="",N(D44)=0),"",C44/D44)</f>
        <v/>
      </c>
      <c r="F44" s="4" t="str">
        <f>IF(B44="","",IFERROR(VLOOKUP(B44,Targets!A$2:B$40,2,FALSE),""))</f>
        <v/>
      </c>
      <c r="G44" s="3" t="str">
        <f>IF(OR(E44="",F44="",N(F44)&gt;=1),"",E44/(1-F44))</f>
        <v/>
      </c>
      <c r="H44" s="3" t="str">
        <f>IF(G44="","",ROUNDUP(ROUND((G44+0.01)*10,6),0)/10-0.01)</f>
        <v/>
      </c>
      <c r="I44" s="3" t="n"/>
      <c r="J44" s="3" t="n"/>
      <c r="K44" s="3" t="n"/>
      <c r="L44" s="4" t="str">
        <f>IF(OR(E44="",N(K44)=0),"",(K44-E44)/K44)</f>
        <v/>
      </c>
      <c r="M44" s="4" t="str">
        <f>IF(OR(N(E44)=0,N(K44)=0),"",(K44-E44)/E44)</f>
        <v/>
      </c>
      <c r="O44" s="3" t="str">
        <f>IF(OR(N(K44)=0,N44=""),"",K44*N44)</f>
        <v/>
      </c>
      <c r="P44" s="3" t="str">
        <f>IF(OR(E44="",N(K44)=0,N44=""),"",(K44-E44)*N44)</f>
        <v/>
      </c>
    </row>
    <row r="45">
      <c r="C45" s="3" t="n"/>
      <c r="E45" s="3" t="str">
        <f>IF(OR(C45="",N(D45)=0),"",C45/D45)</f>
        <v/>
      </c>
      <c r="F45" s="4" t="str">
        <f>IF(B45="","",IFERROR(VLOOKUP(B45,Targets!A$2:B$40,2,FALSE),""))</f>
        <v/>
      </c>
      <c r="G45" s="3" t="str">
        <f>IF(OR(E45="",F45="",N(F45)&gt;=1),"",E45/(1-F45))</f>
        <v/>
      </c>
      <c r="H45" s="3" t="str">
        <f>IF(G45="","",ROUNDUP(ROUND((G45+0.01)*10,6),0)/10-0.01)</f>
        <v/>
      </c>
      <c r="I45" s="3" t="n"/>
      <c r="J45" s="3" t="n"/>
      <c r="K45" s="3" t="n"/>
      <c r="L45" s="4" t="str">
        <f>IF(OR(E45="",N(K45)=0),"",(K45-E45)/K45)</f>
        <v/>
      </c>
      <c r="M45" s="4" t="str">
        <f>IF(OR(N(E45)=0,N(K45)=0),"",(K45-E45)/E45)</f>
        <v/>
      </c>
      <c r="O45" s="3" t="str">
        <f>IF(OR(N(K45)=0,N45=""),"",K45*N45)</f>
        <v/>
      </c>
      <c r="P45" s="3" t="str">
        <f>IF(OR(E45="",N(K45)=0,N45=""),"",(K45-E45)*N45)</f>
        <v/>
      </c>
    </row>
    <row r="46">
      <c r="C46" s="3" t="n"/>
      <c r="E46" s="3" t="str">
        <f>IF(OR(C46="",N(D46)=0),"",C46/D46)</f>
        <v/>
      </c>
      <c r="F46" s="4" t="str">
        <f>IF(B46="","",IFERROR(VLOOKUP(B46,Targets!A$2:B$40,2,FALSE),""))</f>
        <v/>
      </c>
      <c r="G46" s="3" t="str">
        <f>IF(OR(E46="",F46="",N(F46)&gt;=1),"",E46/(1-F46))</f>
        <v/>
      </c>
      <c r="H46" s="3" t="str">
        <f>IF(G46="","",ROUNDUP(ROUND((G46+0.01)*10,6),0)/10-0.01)</f>
        <v/>
      </c>
      <c r="I46" s="3" t="n"/>
      <c r="J46" s="3" t="n"/>
      <c r="K46" s="3" t="n"/>
      <c r="L46" s="4" t="str">
        <f>IF(OR(E46="",N(K46)=0),"",(K46-E46)/K46)</f>
        <v/>
      </c>
      <c r="M46" s="4" t="str">
        <f>IF(OR(N(E46)=0,N(K46)=0),"",(K46-E46)/E46)</f>
        <v/>
      </c>
      <c r="O46" s="3" t="str">
        <f>IF(OR(N(K46)=0,N46=""),"",K46*N46)</f>
        <v/>
      </c>
      <c r="P46" s="3" t="str">
        <f>IF(OR(E46="",N(K46)=0,N46=""),"",(K46-E46)*N46)</f>
        <v/>
      </c>
    </row>
    <row r="47">
      <c r="C47" s="3" t="n"/>
      <c r="E47" s="3" t="str">
        <f>IF(OR(C47="",N(D47)=0),"",C47/D47)</f>
        <v/>
      </c>
      <c r="F47" s="4" t="str">
        <f>IF(B47="","",IFERROR(VLOOKUP(B47,Targets!A$2:B$40,2,FALSE),""))</f>
        <v/>
      </c>
      <c r="G47" s="3" t="str">
        <f>IF(OR(E47="",F47="",N(F47)&gt;=1),"",E47/(1-F47))</f>
        <v/>
      </c>
      <c r="H47" s="3" t="str">
        <f>IF(G47="","",ROUNDUP(ROUND((G47+0.01)*10,6),0)/10-0.01)</f>
        <v/>
      </c>
      <c r="I47" s="3" t="n"/>
      <c r="J47" s="3" t="n"/>
      <c r="K47" s="3" t="n"/>
      <c r="L47" s="4" t="str">
        <f>IF(OR(E47="",N(K47)=0),"",(K47-E47)/K47)</f>
        <v/>
      </c>
      <c r="M47" s="4" t="str">
        <f>IF(OR(N(E47)=0,N(K47)=0),"",(K47-E47)/E47)</f>
        <v/>
      </c>
      <c r="O47" s="3" t="str">
        <f>IF(OR(N(K47)=0,N47=""),"",K47*N47)</f>
        <v/>
      </c>
      <c r="P47" s="3" t="str">
        <f>IF(OR(E47="",N(K47)=0,N47=""),"",(K47-E47)*N47)</f>
        <v/>
      </c>
    </row>
    <row r="48">
      <c r="C48" s="3" t="n"/>
      <c r="E48" s="3" t="str">
        <f>IF(OR(C48="",N(D48)=0),"",C48/D48)</f>
        <v/>
      </c>
      <c r="F48" s="4" t="str">
        <f>IF(B48="","",IFERROR(VLOOKUP(B48,Targets!A$2:B$40,2,FALSE),""))</f>
        <v/>
      </c>
      <c r="G48" s="3" t="str">
        <f>IF(OR(E48="",F48="",N(F48)&gt;=1),"",E48/(1-F48))</f>
        <v/>
      </c>
      <c r="H48" s="3" t="str">
        <f>IF(G48="","",ROUNDUP(ROUND((G48+0.01)*10,6),0)/10-0.01)</f>
        <v/>
      </c>
      <c r="I48" s="3" t="n"/>
      <c r="J48" s="3" t="n"/>
      <c r="K48" s="3" t="n"/>
      <c r="L48" s="4" t="str">
        <f>IF(OR(E48="",N(K48)=0),"",(K48-E48)/K48)</f>
        <v/>
      </c>
      <c r="M48" s="4" t="str">
        <f>IF(OR(N(E48)=0,N(K48)=0),"",(K48-E48)/E48)</f>
        <v/>
      </c>
      <c r="O48" s="3" t="str">
        <f>IF(OR(N(K48)=0,N48=""),"",K48*N48)</f>
        <v/>
      </c>
      <c r="P48" s="3" t="str">
        <f>IF(OR(E48="",N(K48)=0,N48=""),"",(K48-E48)*N48)</f>
        <v/>
      </c>
    </row>
    <row r="49">
      <c r="C49" s="3" t="n"/>
      <c r="E49" s="3" t="str">
        <f>IF(OR(C49="",N(D49)=0),"",C49/D49)</f>
        <v/>
      </c>
      <c r="F49" s="4" t="str">
        <f>IF(B49="","",IFERROR(VLOOKUP(B49,Targets!A$2:B$40,2,FALSE),""))</f>
        <v/>
      </c>
      <c r="G49" s="3" t="str">
        <f>IF(OR(E49="",F49="",N(F49)&gt;=1),"",E49/(1-F49))</f>
        <v/>
      </c>
      <c r="H49" s="3" t="str">
        <f>IF(G49="","",ROUNDUP(ROUND((G49+0.01)*10,6),0)/10-0.01)</f>
        <v/>
      </c>
      <c r="I49" s="3" t="n"/>
      <c r="J49" s="3" t="n"/>
      <c r="K49" s="3" t="n"/>
      <c r="L49" s="4" t="str">
        <f>IF(OR(E49="",N(K49)=0),"",(K49-E49)/K49)</f>
        <v/>
      </c>
      <c r="M49" s="4" t="str">
        <f>IF(OR(N(E49)=0,N(K49)=0),"",(K49-E49)/E49)</f>
        <v/>
      </c>
      <c r="O49" s="3" t="str">
        <f>IF(OR(N(K49)=0,N49=""),"",K49*N49)</f>
        <v/>
      </c>
      <c r="P49" s="3" t="str">
        <f>IF(OR(E49="",N(K49)=0,N49=""),"",(K49-E49)*N49)</f>
        <v/>
      </c>
    </row>
    <row r="50">
      <c r="C50" s="3" t="n"/>
      <c r="E50" s="3" t="str">
        <f>IF(OR(C50="",N(D50)=0),"",C50/D50)</f>
        <v/>
      </c>
      <c r="F50" s="4" t="str">
        <f>IF(B50="","",IFERROR(VLOOKUP(B50,Targets!A$2:B$40,2,FALSE),""))</f>
        <v/>
      </c>
      <c r="G50" s="3" t="str">
        <f>IF(OR(E50="",F50="",N(F50)&gt;=1),"",E50/(1-F50))</f>
        <v/>
      </c>
      <c r="H50" s="3" t="str">
        <f>IF(G50="","",ROUNDUP(ROUND((G50+0.01)*10,6),0)/10-0.01)</f>
        <v/>
      </c>
      <c r="I50" s="3" t="n"/>
      <c r="J50" s="3" t="n"/>
      <c r="K50" s="3" t="n"/>
      <c r="L50" s="4" t="str">
        <f>IF(OR(E50="",N(K50)=0),"",(K50-E50)/K50)</f>
        <v/>
      </c>
      <c r="M50" s="4" t="str">
        <f>IF(OR(N(E50)=0,N(K50)=0),"",(K50-E50)/E50)</f>
        <v/>
      </c>
      <c r="O50" s="3" t="str">
        <f>IF(OR(N(K50)=0,N50=""),"",K50*N50)</f>
        <v/>
      </c>
      <c r="P50" s="3" t="str">
        <f>IF(OR(E50="",N(K50)=0,N50=""),"",(K50-E50)*N50)</f>
        <v/>
      </c>
    </row>
    <row r="51">
      <c r="C51" s="3" t="n"/>
      <c r="E51" s="3" t="str">
        <f>IF(OR(C51="",N(D51)=0),"",C51/D51)</f>
        <v/>
      </c>
      <c r="F51" s="4" t="str">
        <f>IF(B51="","",IFERROR(VLOOKUP(B51,Targets!A$2:B$40,2,FALSE),""))</f>
        <v/>
      </c>
      <c r="G51" s="3" t="str">
        <f>IF(OR(E51="",F51="",N(F51)&gt;=1),"",E51/(1-F51))</f>
        <v/>
      </c>
      <c r="H51" s="3" t="str">
        <f>IF(G51="","",ROUNDUP(ROUND((G51+0.01)*10,6),0)/10-0.01)</f>
        <v/>
      </c>
      <c r="I51" s="3" t="n"/>
      <c r="J51" s="3" t="n"/>
      <c r="K51" s="3" t="n"/>
      <c r="L51" s="4" t="str">
        <f>IF(OR(E51="",N(K51)=0),"",(K51-E51)/K51)</f>
        <v/>
      </c>
      <c r="M51" s="4" t="str">
        <f>IF(OR(N(E51)=0,N(K51)=0),"",(K51-E51)/E51)</f>
        <v/>
      </c>
      <c r="O51" s="3" t="str">
        <f>IF(OR(N(K51)=0,N51=""),"",K51*N51)</f>
        <v/>
      </c>
      <c r="P51" s="3" t="str">
        <f>IF(OR(E51="",N(K51)=0,N51=""),"",(K51-E51)*N51)</f>
        <v/>
      </c>
    </row>
    <row r="52">
      <c r="C52" s="3" t="n"/>
      <c r="E52" s="3" t="str">
        <f>IF(OR(C52="",N(D52)=0),"",C52/D52)</f>
        <v/>
      </c>
      <c r="F52" s="4" t="str">
        <f>IF(B52="","",IFERROR(VLOOKUP(B52,Targets!A$2:B$40,2,FALSE),""))</f>
        <v/>
      </c>
      <c r="G52" s="3" t="str">
        <f>IF(OR(E52="",F52="",N(F52)&gt;=1),"",E52/(1-F52))</f>
        <v/>
      </c>
      <c r="H52" s="3" t="str">
        <f>IF(G52="","",ROUNDUP(ROUND((G52+0.01)*10,6),0)/10-0.01)</f>
        <v/>
      </c>
      <c r="I52" s="3" t="n"/>
      <c r="J52" s="3" t="n"/>
      <c r="K52" s="3" t="n"/>
      <c r="L52" s="4" t="str">
        <f>IF(OR(E52="",N(K52)=0),"",(K52-E52)/K52)</f>
        <v/>
      </c>
      <c r="M52" s="4" t="str">
        <f>IF(OR(N(E52)=0,N(K52)=0),"",(K52-E52)/E52)</f>
        <v/>
      </c>
      <c r="O52" s="3" t="str">
        <f>IF(OR(N(K52)=0,N52=""),"",K52*N52)</f>
        <v/>
      </c>
      <c r="P52" s="3" t="str">
        <f>IF(OR(E52="",N(K52)=0,N52=""),"",(K52-E52)*N52)</f>
        <v/>
      </c>
    </row>
    <row r="53">
      <c r="C53" s="3" t="n"/>
      <c r="E53" s="3" t="str">
        <f>IF(OR(C53="",N(D53)=0),"",C53/D53)</f>
        <v/>
      </c>
      <c r="F53" s="4" t="str">
        <f>IF(B53="","",IFERROR(VLOOKUP(B53,Targets!A$2:B$40,2,FALSE),""))</f>
        <v/>
      </c>
      <c r="G53" s="3" t="str">
        <f>IF(OR(E53="",F53="",N(F53)&gt;=1),"",E53/(1-F53))</f>
        <v/>
      </c>
      <c r="H53" s="3" t="str">
        <f>IF(G53="","",ROUNDUP(ROUND((G53+0.01)*10,6),0)/10-0.01)</f>
        <v/>
      </c>
      <c r="I53" s="3" t="n"/>
      <c r="J53" s="3" t="n"/>
      <c r="K53" s="3" t="n"/>
      <c r="L53" s="4" t="str">
        <f>IF(OR(E53="",N(K53)=0),"",(K53-E53)/K53)</f>
        <v/>
      </c>
      <c r="M53" s="4" t="str">
        <f>IF(OR(N(E53)=0,N(K53)=0),"",(K53-E53)/E53)</f>
        <v/>
      </c>
      <c r="O53" s="3" t="str">
        <f>IF(OR(N(K53)=0,N53=""),"",K53*N53)</f>
        <v/>
      </c>
      <c r="P53" s="3" t="str">
        <f>IF(OR(E53="",N(K53)=0,N53=""),"",(K53-E53)*N53)</f>
        <v/>
      </c>
    </row>
    <row r="54">
      <c r="C54" s="3" t="n"/>
      <c r="E54" s="3" t="str">
        <f>IF(OR(C54="",N(D54)=0),"",C54/D54)</f>
        <v/>
      </c>
      <c r="F54" s="4" t="str">
        <f>IF(B54="","",IFERROR(VLOOKUP(B54,Targets!A$2:B$40,2,FALSE),""))</f>
        <v/>
      </c>
      <c r="G54" s="3" t="str">
        <f>IF(OR(E54="",F54="",N(F54)&gt;=1),"",E54/(1-F54))</f>
        <v/>
      </c>
      <c r="H54" s="3" t="str">
        <f>IF(G54="","",ROUNDUP(ROUND((G54+0.01)*10,6),0)/10-0.01)</f>
        <v/>
      </c>
      <c r="I54" s="3" t="n"/>
      <c r="J54" s="3" t="n"/>
      <c r="K54" s="3" t="n"/>
      <c r="L54" s="4" t="str">
        <f>IF(OR(E54="",N(K54)=0),"",(K54-E54)/K54)</f>
        <v/>
      </c>
      <c r="M54" s="4" t="str">
        <f>IF(OR(N(E54)=0,N(K54)=0),"",(K54-E54)/E54)</f>
        <v/>
      </c>
      <c r="O54" s="3" t="str">
        <f>IF(OR(N(K54)=0,N54=""),"",K54*N54)</f>
        <v/>
      </c>
      <c r="P54" s="3" t="str">
        <f>IF(OR(E54="",N(K54)=0,N54=""),"",(K54-E54)*N54)</f>
        <v/>
      </c>
    </row>
    <row r="55">
      <c r="C55" s="3" t="n"/>
      <c r="E55" s="3" t="str">
        <f>IF(OR(C55="",N(D55)=0),"",C55/D55)</f>
        <v/>
      </c>
      <c r="F55" s="4" t="str">
        <f>IF(B55="","",IFERROR(VLOOKUP(B55,Targets!A$2:B$40,2,FALSE),""))</f>
        <v/>
      </c>
      <c r="G55" s="3" t="str">
        <f>IF(OR(E55="",F55="",N(F55)&gt;=1),"",E55/(1-F55))</f>
        <v/>
      </c>
      <c r="H55" s="3" t="str">
        <f>IF(G55="","",ROUNDUP(ROUND((G55+0.01)*10,6),0)/10-0.01)</f>
        <v/>
      </c>
      <c r="I55" s="3" t="n"/>
      <c r="J55" s="3" t="n"/>
      <c r="K55" s="3" t="n"/>
      <c r="L55" s="4" t="str">
        <f>IF(OR(E55="",N(K55)=0),"",(K55-E55)/K55)</f>
        <v/>
      </c>
      <c r="M55" s="4" t="str">
        <f>IF(OR(N(E55)=0,N(K55)=0),"",(K55-E55)/E55)</f>
        <v/>
      </c>
      <c r="O55" s="3" t="str">
        <f>IF(OR(N(K55)=0,N55=""),"",K55*N55)</f>
        <v/>
      </c>
      <c r="P55" s="3" t="str">
        <f>IF(OR(E55="",N(K55)=0,N55=""),"",(K55-E55)*N55)</f>
        <v/>
      </c>
    </row>
    <row r="56">
      <c r="C56" s="3" t="n"/>
      <c r="E56" s="3" t="str">
        <f>IF(OR(C56="",N(D56)=0),"",C56/D56)</f>
        <v/>
      </c>
      <c r="F56" s="4" t="str">
        <f>IF(B56="","",IFERROR(VLOOKUP(B56,Targets!A$2:B$40,2,FALSE),""))</f>
        <v/>
      </c>
      <c r="G56" s="3" t="str">
        <f>IF(OR(E56="",F56="",N(F56)&gt;=1),"",E56/(1-F56))</f>
        <v/>
      </c>
      <c r="H56" s="3" t="str">
        <f>IF(G56="","",ROUNDUP(ROUND((G56+0.01)*10,6),0)/10-0.01)</f>
        <v/>
      </c>
      <c r="I56" s="3" t="n"/>
      <c r="J56" s="3" t="n"/>
      <c r="K56" s="3" t="n"/>
      <c r="L56" s="4" t="str">
        <f>IF(OR(E56="",N(K56)=0),"",(K56-E56)/K56)</f>
        <v/>
      </c>
      <c r="M56" s="4" t="str">
        <f>IF(OR(N(E56)=0,N(K56)=0),"",(K56-E56)/E56)</f>
        <v/>
      </c>
      <c r="O56" s="3" t="str">
        <f>IF(OR(N(K56)=0,N56=""),"",K56*N56)</f>
        <v/>
      </c>
      <c r="P56" s="3" t="str">
        <f>IF(OR(E56="",N(K56)=0,N56=""),"",(K56-E56)*N56)</f>
        <v/>
      </c>
    </row>
    <row r="57">
      <c r="C57" s="3" t="n"/>
      <c r="E57" s="3" t="str">
        <f>IF(OR(C57="",N(D57)=0),"",C57/D57)</f>
        <v/>
      </c>
      <c r="F57" s="4" t="str">
        <f>IF(B57="","",IFERROR(VLOOKUP(B57,Targets!A$2:B$40,2,FALSE),""))</f>
        <v/>
      </c>
      <c r="G57" s="3" t="str">
        <f>IF(OR(E57="",F57="",N(F57)&gt;=1),"",E57/(1-F57))</f>
        <v/>
      </c>
      <c r="H57" s="3" t="str">
        <f>IF(G57="","",ROUNDUP(ROUND((G57+0.01)*10,6),0)/10-0.01)</f>
        <v/>
      </c>
      <c r="I57" s="3" t="n"/>
      <c r="J57" s="3" t="n"/>
      <c r="K57" s="3" t="n"/>
      <c r="L57" s="4" t="str">
        <f>IF(OR(E57="",N(K57)=0),"",(K57-E57)/K57)</f>
        <v/>
      </c>
      <c r="M57" s="4" t="str">
        <f>IF(OR(N(E57)=0,N(K57)=0),"",(K57-E57)/E57)</f>
        <v/>
      </c>
      <c r="O57" s="3" t="str">
        <f>IF(OR(N(K57)=0,N57=""),"",K57*N57)</f>
        <v/>
      </c>
      <c r="P57" s="3" t="str">
        <f>IF(OR(E57="",N(K57)=0,N57=""),"",(K57-E57)*N57)</f>
        <v/>
      </c>
    </row>
    <row r="58">
      <c r="C58" s="3" t="n"/>
      <c r="E58" s="3" t="str">
        <f>IF(OR(C58="",N(D58)=0),"",C58/D58)</f>
        <v/>
      </c>
      <c r="F58" s="4" t="str">
        <f>IF(B58="","",IFERROR(VLOOKUP(B58,Targets!A$2:B$40,2,FALSE),""))</f>
        <v/>
      </c>
      <c r="G58" s="3" t="str">
        <f>IF(OR(E58="",F58="",N(F58)&gt;=1),"",E58/(1-F58))</f>
        <v/>
      </c>
      <c r="H58" s="3" t="str">
        <f>IF(G58="","",ROUNDUP(ROUND((G58+0.01)*10,6),0)/10-0.01)</f>
        <v/>
      </c>
      <c r="I58" s="3" t="n"/>
      <c r="J58" s="3" t="n"/>
      <c r="K58" s="3" t="n"/>
      <c r="L58" s="4" t="str">
        <f>IF(OR(E58="",N(K58)=0),"",(K58-E58)/K58)</f>
        <v/>
      </c>
      <c r="M58" s="4" t="str">
        <f>IF(OR(N(E58)=0,N(K58)=0),"",(K58-E58)/E58)</f>
        <v/>
      </c>
      <c r="O58" s="3" t="str">
        <f>IF(OR(N(K58)=0,N58=""),"",K58*N58)</f>
        <v/>
      </c>
      <c r="P58" s="3" t="str">
        <f>IF(OR(E58="",N(K58)=0,N58=""),"",(K58-E58)*N58)</f>
        <v/>
      </c>
    </row>
    <row r="59">
      <c r="C59" s="3" t="n"/>
      <c r="E59" s="3" t="str">
        <f>IF(OR(C59="",N(D59)=0),"",C59/D59)</f>
        <v/>
      </c>
      <c r="F59" s="4" t="str">
        <f>IF(B59="","",IFERROR(VLOOKUP(B59,Targets!A$2:B$40,2,FALSE),""))</f>
        <v/>
      </c>
      <c r="G59" s="3" t="str">
        <f>IF(OR(E59="",F59="",N(F59)&gt;=1),"",E59/(1-F59))</f>
        <v/>
      </c>
      <c r="H59" s="3" t="str">
        <f>IF(G59="","",ROUNDUP(ROUND((G59+0.01)*10,6),0)/10-0.01)</f>
        <v/>
      </c>
      <c r="I59" s="3" t="n"/>
      <c r="J59" s="3" t="n"/>
      <c r="K59" s="3" t="n"/>
      <c r="L59" s="4" t="str">
        <f>IF(OR(E59="",N(K59)=0),"",(K59-E59)/K59)</f>
        <v/>
      </c>
      <c r="M59" s="4" t="str">
        <f>IF(OR(N(E59)=0,N(K59)=0),"",(K59-E59)/E59)</f>
        <v/>
      </c>
      <c r="O59" s="3" t="str">
        <f>IF(OR(N(K59)=0,N59=""),"",K59*N59)</f>
        <v/>
      </c>
      <c r="P59" s="3" t="str">
        <f>IF(OR(E59="",N(K59)=0,N59=""),"",(K59-E59)*N59)</f>
        <v/>
      </c>
    </row>
    <row r="60">
      <c r="C60" s="3" t="n"/>
      <c r="E60" s="3" t="str">
        <f>IF(OR(C60="",N(D60)=0),"",C60/D60)</f>
        <v/>
      </c>
      <c r="F60" s="4" t="str">
        <f>IF(B60="","",IFERROR(VLOOKUP(B60,Targets!A$2:B$40,2,FALSE),""))</f>
        <v/>
      </c>
      <c r="G60" s="3" t="str">
        <f>IF(OR(E60="",F60="",N(F60)&gt;=1),"",E60/(1-F60))</f>
        <v/>
      </c>
      <c r="H60" s="3" t="str">
        <f>IF(G60="","",ROUNDUP(ROUND((G60+0.01)*10,6),0)/10-0.01)</f>
        <v/>
      </c>
      <c r="I60" s="3" t="n"/>
      <c r="J60" s="3" t="n"/>
      <c r="K60" s="3" t="n"/>
      <c r="L60" s="4" t="str">
        <f>IF(OR(E60="",N(K60)=0),"",(K60-E60)/K60)</f>
        <v/>
      </c>
      <c r="M60" s="4" t="str">
        <f>IF(OR(N(E60)=0,N(K60)=0),"",(K60-E60)/E60)</f>
        <v/>
      </c>
      <c r="O60" s="3" t="str">
        <f>IF(OR(N(K60)=0,N60=""),"",K60*N60)</f>
        <v/>
      </c>
      <c r="P60" s="3" t="str">
        <f>IF(OR(E60="",N(K60)=0,N60=""),"",(K60-E60)*N60)</f>
        <v/>
      </c>
    </row>
    <row r="61">
      <c r="C61" s="3" t="n"/>
      <c r="E61" s="3" t="str">
        <f>IF(OR(C61="",N(D61)=0),"",C61/D61)</f>
        <v/>
      </c>
      <c r="F61" s="4" t="str">
        <f>IF(B61="","",IFERROR(VLOOKUP(B61,Targets!A$2:B$40,2,FALSE),""))</f>
        <v/>
      </c>
      <c r="G61" s="3" t="str">
        <f>IF(OR(E61="",F61="",N(F61)&gt;=1),"",E61/(1-F61))</f>
        <v/>
      </c>
      <c r="H61" s="3" t="str">
        <f>IF(G61="","",ROUNDUP(ROUND((G61+0.01)*10,6),0)/10-0.01)</f>
        <v/>
      </c>
      <c r="I61" s="3" t="n"/>
      <c r="J61" s="3" t="n"/>
      <c r="K61" s="3" t="n"/>
      <c r="L61" s="4" t="str">
        <f>IF(OR(E61="",N(K61)=0),"",(K61-E61)/K61)</f>
        <v/>
      </c>
      <c r="M61" s="4" t="str">
        <f>IF(OR(N(E61)=0,N(K61)=0),"",(K61-E61)/E61)</f>
        <v/>
      </c>
      <c r="O61" s="3" t="str">
        <f>IF(OR(N(K61)=0,N61=""),"",K61*N61)</f>
        <v/>
      </c>
      <c r="P61" s="3" t="str">
        <f>IF(OR(E61="",N(K61)=0,N61=""),"",(K61-E61)*N61)</f>
        <v/>
      </c>
    </row>
    <row r="62">
      <c r="C62" s="3" t="n"/>
      <c r="E62" s="3" t="str">
        <f>IF(OR(C62="",N(D62)=0),"",C62/D62)</f>
        <v/>
      </c>
      <c r="F62" s="4" t="str">
        <f>IF(B62="","",IFERROR(VLOOKUP(B62,Targets!A$2:B$40,2,FALSE),""))</f>
        <v/>
      </c>
      <c r="G62" s="3" t="str">
        <f>IF(OR(E62="",F62="",N(F62)&gt;=1),"",E62/(1-F62))</f>
        <v/>
      </c>
      <c r="H62" s="3" t="str">
        <f>IF(G62="","",ROUNDUP(ROUND((G62+0.01)*10,6),0)/10-0.01)</f>
        <v/>
      </c>
      <c r="I62" s="3" t="n"/>
      <c r="J62" s="3" t="n"/>
      <c r="K62" s="3" t="n"/>
      <c r="L62" s="4" t="str">
        <f>IF(OR(E62="",N(K62)=0),"",(K62-E62)/K62)</f>
        <v/>
      </c>
      <c r="M62" s="4" t="str">
        <f>IF(OR(N(E62)=0,N(K62)=0),"",(K62-E62)/E62)</f>
        <v/>
      </c>
      <c r="O62" s="3" t="str">
        <f>IF(OR(N(K62)=0,N62=""),"",K62*N62)</f>
        <v/>
      </c>
      <c r="P62" s="3" t="str">
        <f>IF(OR(E62="",N(K62)=0,N62=""),"",(K62-E62)*N62)</f>
        <v/>
      </c>
    </row>
    <row r="63">
      <c r="C63" s="3" t="n"/>
      <c r="E63" s="3" t="str">
        <f>IF(OR(C63="",N(D63)=0),"",C63/D63)</f>
        <v/>
      </c>
      <c r="F63" s="4" t="str">
        <f>IF(B63="","",IFERROR(VLOOKUP(B63,Targets!A$2:B$40,2,FALSE),""))</f>
        <v/>
      </c>
      <c r="G63" s="3" t="str">
        <f>IF(OR(E63="",F63="",N(F63)&gt;=1),"",E63/(1-F63))</f>
        <v/>
      </c>
      <c r="H63" s="3" t="str">
        <f>IF(G63="","",ROUNDUP(ROUND((G63+0.01)*10,6),0)/10-0.01)</f>
        <v/>
      </c>
      <c r="I63" s="3" t="n"/>
      <c r="J63" s="3" t="n"/>
      <c r="K63" s="3" t="n"/>
      <c r="L63" s="4" t="str">
        <f>IF(OR(E63="",N(K63)=0),"",(K63-E63)/K63)</f>
        <v/>
      </c>
      <c r="M63" s="4" t="str">
        <f>IF(OR(N(E63)=0,N(K63)=0),"",(K63-E63)/E63)</f>
        <v/>
      </c>
      <c r="O63" s="3" t="str">
        <f>IF(OR(N(K63)=0,N63=""),"",K63*N63)</f>
        <v/>
      </c>
      <c r="P63" s="3" t="str">
        <f>IF(OR(E63="",N(K63)=0,N63=""),"",(K63-E63)*N63)</f>
        <v/>
      </c>
    </row>
    <row r="64">
      <c r="C64" s="3" t="n"/>
      <c r="E64" s="3" t="str">
        <f>IF(OR(C64="",N(D64)=0),"",C64/D64)</f>
        <v/>
      </c>
      <c r="F64" s="4" t="str">
        <f>IF(B64="","",IFERROR(VLOOKUP(B64,Targets!A$2:B$40,2,FALSE),""))</f>
        <v/>
      </c>
      <c r="G64" s="3" t="str">
        <f>IF(OR(E64="",F64="",N(F64)&gt;=1),"",E64/(1-F64))</f>
        <v/>
      </c>
      <c r="H64" s="3" t="str">
        <f>IF(G64="","",ROUNDUP(ROUND((G64+0.01)*10,6),0)/10-0.01)</f>
        <v/>
      </c>
      <c r="I64" s="3" t="n"/>
      <c r="J64" s="3" t="n"/>
      <c r="K64" s="3" t="n"/>
      <c r="L64" s="4" t="str">
        <f>IF(OR(E64="",N(K64)=0),"",(K64-E64)/K64)</f>
        <v/>
      </c>
      <c r="M64" s="4" t="str">
        <f>IF(OR(N(E64)=0,N(K64)=0),"",(K64-E64)/E64)</f>
        <v/>
      </c>
      <c r="O64" s="3" t="str">
        <f>IF(OR(N(K64)=0,N64=""),"",K64*N64)</f>
        <v/>
      </c>
      <c r="P64" s="3" t="str">
        <f>IF(OR(E64="",N(K64)=0,N64=""),"",(K64-E64)*N64)</f>
        <v/>
      </c>
    </row>
    <row r="65">
      <c r="C65" s="3" t="n"/>
      <c r="E65" s="3" t="str">
        <f>IF(OR(C65="",N(D65)=0),"",C65/D65)</f>
        <v/>
      </c>
      <c r="F65" s="4" t="str">
        <f>IF(B65="","",IFERROR(VLOOKUP(B65,Targets!A$2:B$40,2,FALSE),""))</f>
        <v/>
      </c>
      <c r="G65" s="3" t="str">
        <f>IF(OR(E65="",F65="",N(F65)&gt;=1),"",E65/(1-F65))</f>
        <v/>
      </c>
      <c r="H65" s="3" t="str">
        <f>IF(G65="","",ROUNDUP(ROUND((G65+0.01)*10,6),0)/10-0.01)</f>
        <v/>
      </c>
      <c r="I65" s="3" t="n"/>
      <c r="J65" s="3" t="n"/>
      <c r="K65" s="3" t="n"/>
      <c r="L65" s="4" t="str">
        <f>IF(OR(E65="",N(K65)=0),"",(K65-E65)/K65)</f>
        <v/>
      </c>
      <c r="M65" s="4" t="str">
        <f>IF(OR(N(E65)=0,N(K65)=0),"",(K65-E65)/E65)</f>
        <v/>
      </c>
      <c r="O65" s="3" t="str">
        <f>IF(OR(N(K65)=0,N65=""),"",K65*N65)</f>
        <v/>
      </c>
      <c r="P65" s="3" t="str">
        <f>IF(OR(E65="",N(K65)=0,N65=""),"",(K65-E65)*N65)</f>
        <v/>
      </c>
    </row>
    <row r="66">
      <c r="C66" s="3" t="n"/>
      <c r="E66" s="3" t="str">
        <f>IF(OR(C66="",N(D66)=0),"",C66/D66)</f>
        <v/>
      </c>
      <c r="F66" s="4" t="str">
        <f>IF(B66="","",IFERROR(VLOOKUP(B66,Targets!A$2:B$40,2,FALSE),""))</f>
        <v/>
      </c>
      <c r="G66" s="3" t="str">
        <f>IF(OR(E66="",F66="",N(F66)&gt;=1),"",E66/(1-F66))</f>
        <v/>
      </c>
      <c r="H66" s="3" t="str">
        <f>IF(G66="","",ROUNDUP(ROUND((G66+0.01)*10,6),0)/10-0.01)</f>
        <v/>
      </c>
      <c r="I66" s="3" t="n"/>
      <c r="J66" s="3" t="n"/>
      <c r="K66" s="3" t="n"/>
      <c r="L66" s="4" t="str">
        <f>IF(OR(E66="",N(K66)=0),"",(K66-E66)/K66)</f>
        <v/>
      </c>
      <c r="M66" s="4" t="str">
        <f>IF(OR(N(E66)=0,N(K66)=0),"",(K66-E66)/E66)</f>
        <v/>
      </c>
      <c r="O66" s="3" t="str">
        <f>IF(OR(N(K66)=0,N66=""),"",K66*N66)</f>
        <v/>
      </c>
      <c r="P66" s="3" t="str">
        <f>IF(OR(E66="",N(K66)=0,N66=""),"",(K66-E66)*N66)</f>
        <v/>
      </c>
    </row>
    <row r="67">
      <c r="C67" s="3" t="n"/>
      <c r="E67" s="3" t="str">
        <f>IF(OR(C67="",N(D67)=0),"",C67/D67)</f>
        <v/>
      </c>
      <c r="F67" s="4" t="str">
        <f>IF(B67="","",IFERROR(VLOOKUP(B67,Targets!A$2:B$40,2,FALSE),""))</f>
        <v/>
      </c>
      <c r="G67" s="3" t="str">
        <f>IF(OR(E67="",F67="",N(F67)&gt;=1),"",E67/(1-F67))</f>
        <v/>
      </c>
      <c r="H67" s="3" t="str">
        <f>IF(G67="","",ROUNDUP(ROUND((G67+0.01)*10,6),0)/10-0.01)</f>
        <v/>
      </c>
      <c r="I67" s="3" t="n"/>
      <c r="J67" s="3" t="n"/>
      <c r="K67" s="3" t="n"/>
      <c r="L67" s="4" t="str">
        <f>IF(OR(E67="",N(K67)=0),"",(K67-E67)/K67)</f>
        <v/>
      </c>
      <c r="M67" s="4" t="str">
        <f>IF(OR(N(E67)=0,N(K67)=0),"",(K67-E67)/E67)</f>
        <v/>
      </c>
      <c r="O67" s="3" t="str">
        <f>IF(OR(N(K67)=0,N67=""),"",K67*N67)</f>
        <v/>
      </c>
      <c r="P67" s="3" t="str">
        <f>IF(OR(E67="",N(K67)=0,N67=""),"",(K67-E67)*N67)</f>
        <v/>
      </c>
    </row>
    <row r="68">
      <c r="C68" s="3" t="n"/>
      <c r="E68" s="3" t="str">
        <f>IF(OR(C68="",N(D68)=0),"",C68/D68)</f>
        <v/>
      </c>
      <c r="F68" s="4" t="str">
        <f>IF(B68="","",IFERROR(VLOOKUP(B68,Targets!A$2:B$40,2,FALSE),""))</f>
        <v/>
      </c>
      <c r="G68" s="3" t="str">
        <f>IF(OR(E68="",F68="",N(F68)&gt;=1),"",E68/(1-F68))</f>
        <v/>
      </c>
      <c r="H68" s="3" t="str">
        <f>IF(G68="","",ROUNDUP(ROUND((G68+0.01)*10,6),0)/10-0.01)</f>
        <v/>
      </c>
      <c r="I68" s="3" t="n"/>
      <c r="J68" s="3" t="n"/>
      <c r="K68" s="3" t="n"/>
      <c r="L68" s="4" t="str">
        <f>IF(OR(E68="",N(K68)=0),"",(K68-E68)/K68)</f>
        <v/>
      </c>
      <c r="M68" s="4" t="str">
        <f>IF(OR(N(E68)=0,N(K68)=0),"",(K68-E68)/E68)</f>
        <v/>
      </c>
      <c r="O68" s="3" t="str">
        <f>IF(OR(N(K68)=0,N68=""),"",K68*N68)</f>
        <v/>
      </c>
      <c r="P68" s="3" t="str">
        <f>IF(OR(E68="",N(K68)=0,N68=""),"",(K68-E68)*N68)</f>
        <v/>
      </c>
    </row>
    <row r="69">
      <c r="C69" s="3" t="n"/>
      <c r="E69" s="3" t="str">
        <f>IF(OR(C69="",N(D69)=0),"",C69/D69)</f>
        <v/>
      </c>
      <c r="F69" s="4" t="str">
        <f>IF(B69="","",IFERROR(VLOOKUP(B69,Targets!A$2:B$40,2,FALSE),""))</f>
        <v/>
      </c>
      <c r="G69" s="3" t="str">
        <f>IF(OR(E69="",F69="",N(F69)&gt;=1),"",E69/(1-F69))</f>
        <v/>
      </c>
      <c r="H69" s="3" t="str">
        <f>IF(G69="","",ROUNDUP(ROUND((G69+0.01)*10,6),0)/10-0.01)</f>
        <v/>
      </c>
      <c r="I69" s="3" t="n"/>
      <c r="J69" s="3" t="n"/>
      <c r="K69" s="3" t="n"/>
      <c r="L69" s="4" t="str">
        <f>IF(OR(E69="",N(K69)=0),"",(K69-E69)/K69)</f>
        <v/>
      </c>
      <c r="M69" s="4" t="str">
        <f>IF(OR(N(E69)=0,N(K69)=0),"",(K69-E69)/E69)</f>
        <v/>
      </c>
      <c r="O69" s="3" t="str">
        <f>IF(OR(N(K69)=0,N69=""),"",K69*N69)</f>
        <v/>
      </c>
      <c r="P69" s="3" t="str">
        <f>IF(OR(E69="",N(K69)=0,N69=""),"",(K69-E69)*N69)</f>
        <v/>
      </c>
    </row>
    <row r="70">
      <c r="C70" s="3" t="n"/>
      <c r="E70" s="3" t="str">
        <f>IF(OR(C70="",N(D70)=0),"",C70/D70)</f>
        <v/>
      </c>
      <c r="F70" s="4" t="str">
        <f>IF(B70="","",IFERROR(VLOOKUP(B70,Targets!A$2:B$40,2,FALSE),""))</f>
        <v/>
      </c>
      <c r="G70" s="3" t="str">
        <f>IF(OR(E70="",F70="",N(F70)&gt;=1),"",E70/(1-F70))</f>
        <v/>
      </c>
      <c r="H70" s="3" t="str">
        <f>IF(G70="","",ROUNDUP(ROUND((G70+0.01)*10,6),0)/10-0.01)</f>
        <v/>
      </c>
      <c r="I70" s="3" t="n"/>
      <c r="J70" s="3" t="n"/>
      <c r="K70" s="3" t="n"/>
      <c r="L70" s="4" t="str">
        <f>IF(OR(E70="",N(K70)=0),"",(K70-E70)/K70)</f>
        <v/>
      </c>
      <c r="M70" s="4" t="str">
        <f>IF(OR(N(E70)=0,N(K70)=0),"",(K70-E70)/E70)</f>
        <v/>
      </c>
      <c r="O70" s="3" t="str">
        <f>IF(OR(N(K70)=0,N70=""),"",K70*N70)</f>
        <v/>
      </c>
      <c r="P70" s="3" t="str">
        <f>IF(OR(E70="",N(K70)=0,N70=""),"",(K70-E70)*N70)</f>
        <v/>
      </c>
    </row>
    <row r="71">
      <c r="C71" s="3" t="n"/>
      <c r="E71" s="3" t="str">
        <f>IF(OR(C71="",N(D71)=0),"",C71/D71)</f>
        <v/>
      </c>
      <c r="F71" s="4" t="str">
        <f>IF(B71="","",IFERROR(VLOOKUP(B71,Targets!A$2:B$40,2,FALSE),""))</f>
        <v/>
      </c>
      <c r="G71" s="3" t="str">
        <f>IF(OR(E71="",F71="",N(F71)&gt;=1),"",E71/(1-F71))</f>
        <v/>
      </c>
      <c r="H71" s="3" t="str">
        <f>IF(G71="","",ROUNDUP(ROUND((G71+0.01)*10,6),0)/10-0.01)</f>
        <v/>
      </c>
      <c r="I71" s="3" t="n"/>
      <c r="J71" s="3" t="n"/>
      <c r="K71" s="3" t="n"/>
      <c r="L71" s="4" t="str">
        <f>IF(OR(E71="",N(K71)=0),"",(K71-E71)/K71)</f>
        <v/>
      </c>
      <c r="M71" s="4" t="str">
        <f>IF(OR(N(E71)=0,N(K71)=0),"",(K71-E71)/E71)</f>
        <v/>
      </c>
      <c r="O71" s="3" t="str">
        <f>IF(OR(N(K71)=0,N71=""),"",K71*N71)</f>
        <v/>
      </c>
      <c r="P71" s="3" t="str">
        <f>IF(OR(E71="",N(K71)=0,N71=""),"",(K71-E71)*N71)</f>
        <v/>
      </c>
    </row>
    <row r="72">
      <c r="C72" s="3" t="n"/>
      <c r="E72" s="3" t="str">
        <f>IF(OR(C72="",N(D72)=0),"",C72/D72)</f>
        <v/>
      </c>
      <c r="F72" s="4" t="str">
        <f>IF(B72="","",IFERROR(VLOOKUP(B72,Targets!A$2:B$40,2,FALSE),""))</f>
        <v/>
      </c>
      <c r="G72" s="3" t="str">
        <f>IF(OR(E72="",F72="",N(F72)&gt;=1),"",E72/(1-F72))</f>
        <v/>
      </c>
      <c r="H72" s="3" t="str">
        <f>IF(G72="","",ROUNDUP(ROUND((G72+0.01)*10,6),0)/10-0.01)</f>
        <v/>
      </c>
      <c r="I72" s="3" t="n"/>
      <c r="J72" s="3" t="n"/>
      <c r="K72" s="3" t="n"/>
      <c r="L72" s="4" t="str">
        <f>IF(OR(E72="",N(K72)=0),"",(K72-E72)/K72)</f>
        <v/>
      </c>
      <c r="M72" s="4" t="str">
        <f>IF(OR(N(E72)=0,N(K72)=0),"",(K72-E72)/E72)</f>
        <v/>
      </c>
      <c r="O72" s="3" t="str">
        <f>IF(OR(N(K72)=0,N72=""),"",K72*N72)</f>
        <v/>
      </c>
      <c r="P72" s="3" t="str">
        <f>IF(OR(E72="",N(K72)=0,N72=""),"",(K72-E72)*N72)</f>
        <v/>
      </c>
    </row>
    <row r="73">
      <c r="C73" s="3" t="n"/>
      <c r="E73" s="3" t="str">
        <f>IF(OR(C73="",N(D73)=0),"",C73/D73)</f>
        <v/>
      </c>
      <c r="F73" s="4" t="str">
        <f>IF(B73="","",IFERROR(VLOOKUP(B73,Targets!A$2:B$40,2,FALSE),""))</f>
        <v/>
      </c>
      <c r="G73" s="3" t="str">
        <f>IF(OR(E73="",F73="",N(F73)&gt;=1),"",E73/(1-F73))</f>
        <v/>
      </c>
      <c r="H73" s="3" t="str">
        <f>IF(G73="","",ROUNDUP(ROUND((G73+0.01)*10,6),0)/10-0.01)</f>
        <v/>
      </c>
      <c r="I73" s="3" t="n"/>
      <c r="J73" s="3" t="n"/>
      <c r="K73" s="3" t="n"/>
      <c r="L73" s="4" t="str">
        <f>IF(OR(E73="",N(K73)=0),"",(K73-E73)/K73)</f>
        <v/>
      </c>
      <c r="M73" s="4" t="str">
        <f>IF(OR(N(E73)=0,N(K73)=0),"",(K73-E73)/E73)</f>
        <v/>
      </c>
      <c r="O73" s="3" t="str">
        <f>IF(OR(N(K73)=0,N73=""),"",K73*N73)</f>
        <v/>
      </c>
      <c r="P73" s="3" t="str">
        <f>IF(OR(E73="",N(K73)=0,N73=""),"",(K73-E73)*N73)</f>
        <v/>
      </c>
    </row>
    <row r="74">
      <c r="C74" s="3" t="n"/>
      <c r="E74" s="3" t="str">
        <f>IF(OR(C74="",N(D74)=0),"",C74/D74)</f>
        <v/>
      </c>
      <c r="F74" s="4" t="str">
        <f>IF(B74="","",IFERROR(VLOOKUP(B74,Targets!A$2:B$40,2,FALSE),""))</f>
        <v/>
      </c>
      <c r="G74" s="3" t="str">
        <f>IF(OR(E74="",F74="",N(F74)&gt;=1),"",E74/(1-F74))</f>
        <v/>
      </c>
      <c r="H74" s="3" t="str">
        <f>IF(G74="","",ROUNDUP(ROUND((G74+0.01)*10,6),0)/10-0.01)</f>
        <v/>
      </c>
      <c r="I74" s="3" t="n"/>
      <c r="J74" s="3" t="n"/>
      <c r="K74" s="3" t="n"/>
      <c r="L74" s="4" t="str">
        <f>IF(OR(E74="",N(K74)=0),"",(K74-E74)/K74)</f>
        <v/>
      </c>
      <c r="M74" s="4" t="str">
        <f>IF(OR(N(E74)=0,N(K74)=0),"",(K74-E74)/E74)</f>
        <v/>
      </c>
      <c r="O74" s="3" t="str">
        <f>IF(OR(N(K74)=0,N74=""),"",K74*N74)</f>
        <v/>
      </c>
      <c r="P74" s="3" t="str">
        <f>IF(OR(E74="",N(K74)=0,N74=""),"",(K74-E74)*N74)</f>
        <v/>
      </c>
    </row>
    <row r="75">
      <c r="C75" s="3" t="n"/>
      <c r="E75" s="3" t="str">
        <f>IF(OR(C75="",N(D75)=0),"",C75/D75)</f>
        <v/>
      </c>
      <c r="F75" s="4" t="str">
        <f>IF(B75="","",IFERROR(VLOOKUP(B75,Targets!A$2:B$40,2,FALSE),""))</f>
        <v/>
      </c>
      <c r="G75" s="3" t="str">
        <f>IF(OR(E75="",F75="",N(F75)&gt;=1),"",E75/(1-F75))</f>
        <v/>
      </c>
      <c r="H75" s="3" t="str">
        <f>IF(G75="","",ROUNDUP(ROUND((G75+0.01)*10,6),0)/10-0.01)</f>
        <v/>
      </c>
      <c r="I75" s="3" t="n"/>
      <c r="J75" s="3" t="n"/>
      <c r="K75" s="3" t="n"/>
      <c r="L75" s="4" t="str">
        <f>IF(OR(E75="",N(K75)=0),"",(K75-E75)/K75)</f>
        <v/>
      </c>
      <c r="M75" s="4" t="str">
        <f>IF(OR(N(E75)=0,N(K75)=0),"",(K75-E75)/E75)</f>
        <v/>
      </c>
      <c r="O75" s="3" t="str">
        <f>IF(OR(N(K75)=0,N75=""),"",K75*N75)</f>
        <v/>
      </c>
      <c r="P75" s="3" t="str">
        <f>IF(OR(E75="",N(K75)=0,N75=""),"",(K75-E75)*N75)</f>
        <v/>
      </c>
    </row>
    <row r="76">
      <c r="C76" s="3" t="n"/>
      <c r="E76" s="3" t="str">
        <f>IF(OR(C76="",N(D76)=0),"",C76/D76)</f>
        <v/>
      </c>
      <c r="F76" s="4" t="str">
        <f>IF(B76="","",IFERROR(VLOOKUP(B76,Targets!A$2:B$40,2,FALSE),""))</f>
        <v/>
      </c>
      <c r="G76" s="3" t="str">
        <f>IF(OR(E76="",F76="",N(F76)&gt;=1),"",E76/(1-F76))</f>
        <v/>
      </c>
      <c r="H76" s="3" t="str">
        <f>IF(G76="","",ROUNDUP(ROUND((G76+0.01)*10,6),0)/10-0.01)</f>
        <v/>
      </c>
      <c r="I76" s="3" t="n"/>
      <c r="J76" s="3" t="n"/>
      <c r="K76" s="3" t="n"/>
      <c r="L76" s="4" t="str">
        <f>IF(OR(E76="",N(K76)=0),"",(K76-E76)/K76)</f>
        <v/>
      </c>
      <c r="M76" s="4" t="str">
        <f>IF(OR(N(E76)=0,N(K76)=0),"",(K76-E76)/E76)</f>
        <v/>
      </c>
      <c r="O76" s="3" t="str">
        <f>IF(OR(N(K76)=0,N76=""),"",K76*N76)</f>
        <v/>
      </c>
      <c r="P76" s="3" t="str">
        <f>IF(OR(E76="",N(K76)=0,N76=""),"",(K76-E76)*N76)</f>
        <v/>
      </c>
    </row>
    <row r="77">
      <c r="C77" s="3" t="n"/>
      <c r="E77" s="3" t="str">
        <f>IF(OR(C77="",N(D77)=0),"",C77/D77)</f>
        <v/>
      </c>
      <c r="F77" s="4" t="str">
        <f>IF(B77="","",IFERROR(VLOOKUP(B77,Targets!A$2:B$40,2,FALSE),""))</f>
        <v/>
      </c>
      <c r="G77" s="3" t="str">
        <f>IF(OR(E77="",F77="",N(F77)&gt;=1),"",E77/(1-F77))</f>
        <v/>
      </c>
      <c r="H77" s="3" t="str">
        <f>IF(G77="","",ROUNDUP(ROUND((G77+0.01)*10,6),0)/10-0.01)</f>
        <v/>
      </c>
      <c r="I77" s="3" t="n"/>
      <c r="J77" s="3" t="n"/>
      <c r="K77" s="3" t="n"/>
      <c r="L77" s="4" t="str">
        <f>IF(OR(E77="",N(K77)=0),"",(K77-E77)/K77)</f>
        <v/>
      </c>
      <c r="M77" s="4" t="str">
        <f>IF(OR(N(E77)=0,N(K77)=0),"",(K77-E77)/E77)</f>
        <v/>
      </c>
      <c r="O77" s="3" t="str">
        <f>IF(OR(N(K77)=0,N77=""),"",K77*N77)</f>
        <v/>
      </c>
      <c r="P77" s="3" t="str">
        <f>IF(OR(E77="",N(K77)=0,N77=""),"",(K77-E77)*N77)</f>
        <v/>
      </c>
    </row>
    <row r="78">
      <c r="C78" s="3" t="n"/>
      <c r="E78" s="3" t="str">
        <f>IF(OR(C78="",N(D78)=0),"",C78/D78)</f>
        <v/>
      </c>
      <c r="F78" s="4" t="str">
        <f>IF(B78="","",IFERROR(VLOOKUP(B78,Targets!A$2:B$40,2,FALSE),""))</f>
        <v/>
      </c>
      <c r="G78" s="3" t="str">
        <f>IF(OR(E78="",F78="",N(F78)&gt;=1),"",E78/(1-F78))</f>
        <v/>
      </c>
      <c r="H78" s="3" t="str">
        <f>IF(G78="","",ROUNDUP(ROUND((G78+0.01)*10,6),0)/10-0.01)</f>
        <v/>
      </c>
      <c r="I78" s="3" t="n"/>
      <c r="J78" s="3" t="n"/>
      <c r="K78" s="3" t="n"/>
      <c r="L78" s="4" t="str">
        <f>IF(OR(E78="",N(K78)=0),"",(K78-E78)/K78)</f>
        <v/>
      </c>
      <c r="M78" s="4" t="str">
        <f>IF(OR(N(E78)=0,N(K78)=0),"",(K78-E78)/E78)</f>
        <v/>
      </c>
      <c r="O78" s="3" t="str">
        <f>IF(OR(N(K78)=0,N78=""),"",K78*N78)</f>
        <v/>
      </c>
      <c r="P78" s="3" t="str">
        <f>IF(OR(E78="",N(K78)=0,N78=""),"",(K78-E78)*N78)</f>
        <v/>
      </c>
    </row>
    <row r="79">
      <c r="C79" s="3" t="n"/>
      <c r="E79" s="3" t="str">
        <f>IF(OR(C79="",N(D79)=0),"",C79/D79)</f>
        <v/>
      </c>
      <c r="F79" s="4" t="str">
        <f>IF(B79="","",IFERROR(VLOOKUP(B79,Targets!A$2:B$40,2,FALSE),""))</f>
        <v/>
      </c>
      <c r="G79" s="3" t="str">
        <f>IF(OR(E79="",F79="",N(F79)&gt;=1),"",E79/(1-F79))</f>
        <v/>
      </c>
      <c r="H79" s="3" t="str">
        <f>IF(G79="","",ROUNDUP(ROUND((G79+0.01)*10,6),0)/10-0.01)</f>
        <v/>
      </c>
      <c r="I79" s="3" t="n"/>
      <c r="J79" s="3" t="n"/>
      <c r="K79" s="3" t="n"/>
      <c r="L79" s="4" t="str">
        <f>IF(OR(E79="",N(K79)=0),"",(K79-E79)/K79)</f>
        <v/>
      </c>
      <c r="M79" s="4" t="str">
        <f>IF(OR(N(E79)=0,N(K79)=0),"",(K79-E79)/E79)</f>
        <v/>
      </c>
      <c r="O79" s="3" t="str">
        <f>IF(OR(N(K79)=0,N79=""),"",K79*N79)</f>
        <v/>
      </c>
      <c r="P79" s="3" t="str">
        <f>IF(OR(E79="",N(K79)=0,N79=""),"",(K79-E79)*N79)</f>
        <v/>
      </c>
    </row>
    <row r="80">
      <c r="C80" s="3" t="n"/>
      <c r="E80" s="3" t="str">
        <f>IF(OR(C80="",N(D80)=0),"",C80/D80)</f>
        <v/>
      </c>
      <c r="F80" s="4" t="str">
        <f>IF(B80="","",IFERROR(VLOOKUP(B80,Targets!A$2:B$40,2,FALSE),""))</f>
        <v/>
      </c>
      <c r="G80" s="3" t="str">
        <f>IF(OR(E80="",F80="",N(F80)&gt;=1),"",E80/(1-F80))</f>
        <v/>
      </c>
      <c r="H80" s="3" t="str">
        <f>IF(G80="","",ROUNDUP(ROUND((G80+0.01)*10,6),0)/10-0.01)</f>
        <v/>
      </c>
      <c r="I80" s="3" t="n"/>
      <c r="J80" s="3" t="n"/>
      <c r="K80" s="3" t="n"/>
      <c r="L80" s="4" t="str">
        <f>IF(OR(E80="",N(K80)=0),"",(K80-E80)/K80)</f>
        <v/>
      </c>
      <c r="M80" s="4" t="str">
        <f>IF(OR(N(E80)=0,N(K80)=0),"",(K80-E80)/E80)</f>
        <v/>
      </c>
      <c r="O80" s="3" t="str">
        <f>IF(OR(N(K80)=0,N80=""),"",K80*N80)</f>
        <v/>
      </c>
      <c r="P80" s="3" t="str">
        <f>IF(OR(E80="",N(K80)=0,N80=""),"",(K80-E80)*N80)</f>
        <v/>
      </c>
    </row>
    <row r="81">
      <c r="C81" s="3" t="n"/>
      <c r="E81" s="3" t="str">
        <f>IF(OR(C81="",N(D81)=0),"",C81/D81)</f>
        <v/>
      </c>
      <c r="F81" s="4" t="str">
        <f>IF(B81="","",IFERROR(VLOOKUP(B81,Targets!A$2:B$40,2,FALSE),""))</f>
        <v/>
      </c>
      <c r="G81" s="3" t="str">
        <f>IF(OR(E81="",F81="",N(F81)&gt;=1),"",E81/(1-F81))</f>
        <v/>
      </c>
      <c r="H81" s="3" t="str">
        <f>IF(G81="","",ROUNDUP(ROUND((G81+0.01)*10,6),0)/10-0.01)</f>
        <v/>
      </c>
      <c r="I81" s="3" t="n"/>
      <c r="J81" s="3" t="n"/>
      <c r="K81" s="3" t="n"/>
      <c r="L81" s="4" t="str">
        <f>IF(OR(E81="",N(K81)=0),"",(K81-E81)/K81)</f>
        <v/>
      </c>
      <c r="M81" s="4" t="str">
        <f>IF(OR(N(E81)=0,N(K81)=0),"",(K81-E81)/E81)</f>
        <v/>
      </c>
      <c r="O81" s="3" t="str">
        <f>IF(OR(N(K81)=0,N81=""),"",K81*N81)</f>
        <v/>
      </c>
      <c r="P81" s="3" t="str">
        <f>IF(OR(E81="",N(K81)=0,N81=""),"",(K81-E81)*N81)</f>
        <v/>
      </c>
    </row>
    <row r="82">
      <c r="C82" s="3" t="n"/>
      <c r="E82" s="3" t="str">
        <f>IF(OR(C82="",N(D82)=0),"",C82/D82)</f>
        <v/>
      </c>
      <c r="F82" s="4" t="str">
        <f>IF(B82="","",IFERROR(VLOOKUP(B82,Targets!A$2:B$40,2,FALSE),""))</f>
        <v/>
      </c>
      <c r="G82" s="3" t="str">
        <f>IF(OR(E82="",F82="",N(F82)&gt;=1),"",E82/(1-F82))</f>
        <v/>
      </c>
      <c r="H82" s="3" t="str">
        <f>IF(G82="","",ROUNDUP(ROUND((G82+0.01)*10,6),0)/10-0.01)</f>
        <v/>
      </c>
      <c r="I82" s="3" t="n"/>
      <c r="J82" s="3" t="n"/>
      <c r="K82" s="3" t="n"/>
      <c r="L82" s="4" t="str">
        <f>IF(OR(E82="",N(K82)=0),"",(K82-E82)/K82)</f>
        <v/>
      </c>
      <c r="M82" s="4" t="str">
        <f>IF(OR(N(E82)=0,N(K82)=0),"",(K82-E82)/E82)</f>
        <v/>
      </c>
      <c r="O82" s="3" t="str">
        <f>IF(OR(N(K82)=0,N82=""),"",K82*N82)</f>
        <v/>
      </c>
      <c r="P82" s="3" t="str">
        <f>IF(OR(E82="",N(K82)=0,N82=""),"",(K82-E82)*N82)</f>
        <v/>
      </c>
    </row>
    <row r="83">
      <c r="C83" s="3" t="n"/>
      <c r="E83" s="3" t="str">
        <f>IF(OR(C83="",N(D83)=0),"",C83/D83)</f>
        <v/>
      </c>
      <c r="F83" s="4" t="str">
        <f>IF(B83="","",IFERROR(VLOOKUP(B83,Targets!A$2:B$40,2,FALSE),""))</f>
        <v/>
      </c>
      <c r="G83" s="3" t="str">
        <f>IF(OR(E83="",F83="",N(F83)&gt;=1),"",E83/(1-F83))</f>
        <v/>
      </c>
      <c r="H83" s="3" t="str">
        <f>IF(G83="","",ROUNDUP(ROUND((G83+0.01)*10,6),0)/10-0.01)</f>
        <v/>
      </c>
      <c r="I83" s="3" t="n"/>
      <c r="J83" s="3" t="n"/>
      <c r="K83" s="3" t="n"/>
      <c r="L83" s="4" t="str">
        <f>IF(OR(E83="",N(K83)=0),"",(K83-E83)/K83)</f>
        <v/>
      </c>
      <c r="M83" s="4" t="str">
        <f>IF(OR(N(E83)=0,N(K83)=0),"",(K83-E83)/E83)</f>
        <v/>
      </c>
      <c r="O83" s="3" t="str">
        <f>IF(OR(N(K83)=0,N83=""),"",K83*N83)</f>
        <v/>
      </c>
      <c r="P83" s="3" t="str">
        <f>IF(OR(E83="",N(K83)=0,N83=""),"",(K83-E83)*N83)</f>
        <v/>
      </c>
    </row>
    <row r="84">
      <c r="C84" s="3" t="n"/>
      <c r="E84" s="3" t="str">
        <f>IF(OR(C84="",N(D84)=0),"",C84/D84)</f>
        <v/>
      </c>
      <c r="F84" s="4" t="str">
        <f>IF(B84="","",IFERROR(VLOOKUP(B84,Targets!A$2:B$40,2,FALSE),""))</f>
        <v/>
      </c>
      <c r="G84" s="3" t="str">
        <f>IF(OR(E84="",F84="",N(F84)&gt;=1),"",E84/(1-F84))</f>
        <v/>
      </c>
      <c r="H84" s="3" t="str">
        <f>IF(G84="","",ROUNDUP(ROUND((G84+0.01)*10,6),0)/10-0.01)</f>
        <v/>
      </c>
      <c r="I84" s="3" t="n"/>
      <c r="J84" s="3" t="n"/>
      <c r="K84" s="3" t="n"/>
      <c r="L84" s="4" t="str">
        <f>IF(OR(E84="",N(K84)=0),"",(K84-E84)/K84)</f>
        <v/>
      </c>
      <c r="M84" s="4" t="str">
        <f>IF(OR(N(E84)=0,N(K84)=0),"",(K84-E84)/E84)</f>
        <v/>
      </c>
      <c r="O84" s="3" t="str">
        <f>IF(OR(N(K84)=0,N84=""),"",K84*N84)</f>
        <v/>
      </c>
      <c r="P84" s="3" t="str">
        <f>IF(OR(E84="",N(K84)=0,N84=""),"",(K84-E84)*N84)</f>
        <v/>
      </c>
    </row>
    <row r="85">
      <c r="C85" s="3" t="n"/>
      <c r="E85" s="3" t="str">
        <f>IF(OR(C85="",N(D85)=0),"",C85/D85)</f>
        <v/>
      </c>
      <c r="F85" s="4" t="str">
        <f>IF(B85="","",IFERROR(VLOOKUP(B85,Targets!A$2:B$40,2,FALSE),""))</f>
        <v/>
      </c>
      <c r="G85" s="3" t="str">
        <f>IF(OR(E85="",F85="",N(F85)&gt;=1),"",E85/(1-F85))</f>
        <v/>
      </c>
      <c r="H85" s="3" t="str">
        <f>IF(G85="","",ROUNDUP(ROUND((G85+0.01)*10,6),0)/10-0.01)</f>
        <v/>
      </c>
      <c r="I85" s="3" t="n"/>
      <c r="J85" s="3" t="n"/>
      <c r="K85" s="3" t="n"/>
      <c r="L85" s="4" t="str">
        <f>IF(OR(E85="",N(K85)=0),"",(K85-E85)/K85)</f>
        <v/>
      </c>
      <c r="M85" s="4" t="str">
        <f>IF(OR(N(E85)=0,N(K85)=0),"",(K85-E85)/E85)</f>
        <v/>
      </c>
      <c r="O85" s="3" t="str">
        <f>IF(OR(N(K85)=0,N85=""),"",K85*N85)</f>
        <v/>
      </c>
      <c r="P85" s="3" t="str">
        <f>IF(OR(E85="",N(K85)=0,N85=""),"",(K85-E85)*N85)</f>
        <v/>
      </c>
    </row>
    <row r="86">
      <c r="C86" s="3" t="n"/>
      <c r="E86" s="3" t="str">
        <f>IF(OR(C86="",N(D86)=0),"",C86/D86)</f>
        <v/>
      </c>
      <c r="F86" s="4" t="str">
        <f>IF(B86="","",IFERROR(VLOOKUP(B86,Targets!A$2:B$40,2,FALSE),""))</f>
        <v/>
      </c>
      <c r="G86" s="3" t="str">
        <f>IF(OR(E86="",F86="",N(F86)&gt;=1),"",E86/(1-F86))</f>
        <v/>
      </c>
      <c r="H86" s="3" t="str">
        <f>IF(G86="","",ROUNDUP(ROUND((G86+0.01)*10,6),0)/10-0.01)</f>
        <v/>
      </c>
      <c r="I86" s="3" t="n"/>
      <c r="J86" s="3" t="n"/>
      <c r="K86" s="3" t="n"/>
      <c r="L86" s="4" t="str">
        <f>IF(OR(E86="",N(K86)=0),"",(K86-E86)/K86)</f>
        <v/>
      </c>
      <c r="M86" s="4" t="str">
        <f>IF(OR(N(E86)=0,N(K86)=0),"",(K86-E86)/E86)</f>
        <v/>
      </c>
      <c r="O86" s="3" t="str">
        <f>IF(OR(N(K86)=0,N86=""),"",K86*N86)</f>
        <v/>
      </c>
      <c r="P86" s="3" t="str">
        <f>IF(OR(E86="",N(K86)=0,N86=""),"",(K86-E86)*N86)</f>
        <v/>
      </c>
    </row>
    <row r="87">
      <c r="C87" s="3" t="n"/>
      <c r="E87" s="3" t="str">
        <f>IF(OR(C87="",N(D87)=0),"",C87/D87)</f>
        <v/>
      </c>
      <c r="F87" s="4" t="str">
        <f>IF(B87="","",IFERROR(VLOOKUP(B87,Targets!A$2:B$40,2,FALSE),""))</f>
        <v/>
      </c>
      <c r="G87" s="3" t="str">
        <f>IF(OR(E87="",F87="",N(F87)&gt;=1),"",E87/(1-F87))</f>
        <v/>
      </c>
      <c r="H87" s="3" t="str">
        <f>IF(G87="","",ROUNDUP(ROUND((G87+0.01)*10,6),0)/10-0.01)</f>
        <v/>
      </c>
      <c r="I87" s="3" t="n"/>
      <c r="J87" s="3" t="n"/>
      <c r="K87" s="3" t="n"/>
      <c r="L87" s="4" t="str">
        <f>IF(OR(E87="",N(K87)=0),"",(K87-E87)/K87)</f>
        <v/>
      </c>
      <c r="M87" s="4" t="str">
        <f>IF(OR(N(E87)=0,N(K87)=0),"",(K87-E87)/E87)</f>
        <v/>
      </c>
      <c r="O87" s="3" t="str">
        <f>IF(OR(N(K87)=0,N87=""),"",K87*N87)</f>
        <v/>
      </c>
      <c r="P87" s="3" t="str">
        <f>IF(OR(E87="",N(K87)=0,N87=""),"",(K87-E87)*N87)</f>
        <v/>
      </c>
    </row>
    <row r="88">
      <c r="C88" s="3" t="n"/>
      <c r="E88" s="3" t="str">
        <f>IF(OR(C88="",N(D88)=0),"",C88/D88)</f>
        <v/>
      </c>
      <c r="F88" s="4" t="str">
        <f>IF(B88="","",IFERROR(VLOOKUP(B88,Targets!A$2:B$40,2,FALSE),""))</f>
        <v/>
      </c>
      <c r="G88" s="3" t="str">
        <f>IF(OR(E88="",F88="",N(F88)&gt;=1),"",E88/(1-F88))</f>
        <v/>
      </c>
      <c r="H88" s="3" t="str">
        <f>IF(G88="","",ROUNDUP(ROUND((G88+0.01)*10,6),0)/10-0.01)</f>
        <v/>
      </c>
      <c r="I88" s="3" t="n"/>
      <c r="J88" s="3" t="n"/>
      <c r="K88" s="3" t="n"/>
      <c r="L88" s="4" t="str">
        <f>IF(OR(E88="",N(K88)=0),"",(K88-E88)/K88)</f>
        <v/>
      </c>
      <c r="M88" s="4" t="str">
        <f>IF(OR(N(E88)=0,N(K88)=0),"",(K88-E88)/E88)</f>
        <v/>
      </c>
      <c r="O88" s="3" t="str">
        <f>IF(OR(N(K88)=0,N88=""),"",K88*N88)</f>
        <v/>
      </c>
      <c r="P88" s="3" t="str">
        <f>IF(OR(E88="",N(K88)=0,N88=""),"",(K88-E88)*N88)</f>
        <v/>
      </c>
    </row>
    <row r="89">
      <c r="C89" s="3" t="n"/>
      <c r="E89" s="3" t="str">
        <f>IF(OR(C89="",N(D89)=0),"",C89/D89)</f>
        <v/>
      </c>
      <c r="F89" s="4" t="str">
        <f>IF(B89="","",IFERROR(VLOOKUP(B89,Targets!A$2:B$40,2,FALSE),""))</f>
        <v/>
      </c>
      <c r="G89" s="3" t="str">
        <f>IF(OR(E89="",F89="",N(F89)&gt;=1),"",E89/(1-F89))</f>
        <v/>
      </c>
      <c r="H89" s="3" t="str">
        <f>IF(G89="","",ROUNDUP(ROUND((G89+0.01)*10,6),0)/10-0.01)</f>
        <v/>
      </c>
      <c r="I89" s="3" t="n"/>
      <c r="J89" s="3" t="n"/>
      <c r="K89" s="3" t="n"/>
      <c r="L89" s="4" t="str">
        <f>IF(OR(E89="",N(K89)=0),"",(K89-E89)/K89)</f>
        <v/>
      </c>
      <c r="M89" s="4" t="str">
        <f>IF(OR(N(E89)=0,N(K89)=0),"",(K89-E89)/E89)</f>
        <v/>
      </c>
      <c r="O89" s="3" t="str">
        <f>IF(OR(N(K89)=0,N89=""),"",K89*N89)</f>
        <v/>
      </c>
      <c r="P89" s="3" t="str">
        <f>IF(OR(E89="",N(K89)=0,N89=""),"",(K89-E89)*N89)</f>
        <v/>
      </c>
    </row>
    <row r="90">
      <c r="C90" s="3" t="n"/>
      <c r="E90" s="3" t="str">
        <f>IF(OR(C90="",N(D90)=0),"",C90/D90)</f>
        <v/>
      </c>
      <c r="F90" s="4" t="str">
        <f>IF(B90="","",IFERROR(VLOOKUP(B90,Targets!A$2:B$40,2,FALSE),""))</f>
        <v/>
      </c>
      <c r="G90" s="3" t="str">
        <f>IF(OR(E90="",F90="",N(F90)&gt;=1),"",E90/(1-F90))</f>
        <v/>
      </c>
      <c r="H90" s="3" t="str">
        <f>IF(G90="","",ROUNDUP(ROUND((G90+0.01)*10,6),0)/10-0.01)</f>
        <v/>
      </c>
      <c r="I90" s="3" t="n"/>
      <c r="J90" s="3" t="n"/>
      <c r="K90" s="3" t="n"/>
      <c r="L90" s="4" t="str">
        <f>IF(OR(E90="",N(K90)=0),"",(K90-E90)/K90)</f>
        <v/>
      </c>
      <c r="M90" s="4" t="str">
        <f>IF(OR(N(E90)=0,N(K90)=0),"",(K90-E90)/E90)</f>
        <v/>
      </c>
      <c r="O90" s="3" t="str">
        <f>IF(OR(N(K90)=0,N90=""),"",K90*N90)</f>
        <v/>
      </c>
      <c r="P90" s="3" t="str">
        <f>IF(OR(E90="",N(K90)=0,N90=""),"",(K90-E90)*N90)</f>
        <v/>
      </c>
    </row>
    <row r="91">
      <c r="C91" s="3" t="n"/>
      <c r="E91" s="3" t="str">
        <f>IF(OR(C91="",N(D91)=0),"",C91/D91)</f>
        <v/>
      </c>
      <c r="F91" s="4" t="str">
        <f>IF(B91="","",IFERROR(VLOOKUP(B91,Targets!A$2:B$40,2,FALSE),""))</f>
        <v/>
      </c>
      <c r="G91" s="3" t="str">
        <f>IF(OR(E91="",F91="",N(F91)&gt;=1),"",E91/(1-F91))</f>
        <v/>
      </c>
      <c r="H91" s="3" t="str">
        <f>IF(G91="","",ROUNDUP(ROUND((G91+0.01)*10,6),0)/10-0.01)</f>
        <v/>
      </c>
      <c r="I91" s="3" t="n"/>
      <c r="J91" s="3" t="n"/>
      <c r="K91" s="3" t="n"/>
      <c r="L91" s="4" t="str">
        <f>IF(OR(E91="",N(K91)=0),"",(K91-E91)/K91)</f>
        <v/>
      </c>
      <c r="M91" s="4" t="str">
        <f>IF(OR(N(E91)=0,N(K91)=0),"",(K91-E91)/E91)</f>
        <v/>
      </c>
      <c r="O91" s="3" t="str">
        <f>IF(OR(N(K91)=0,N91=""),"",K91*N91)</f>
        <v/>
      </c>
      <c r="P91" s="3" t="str">
        <f>IF(OR(E91="",N(K91)=0,N91=""),"",(K91-E91)*N91)</f>
        <v/>
      </c>
    </row>
    <row r="92">
      <c r="C92" s="3" t="n"/>
      <c r="E92" s="3" t="str">
        <f>IF(OR(C92="",N(D92)=0),"",C92/D92)</f>
        <v/>
      </c>
      <c r="F92" s="4" t="str">
        <f>IF(B92="","",IFERROR(VLOOKUP(B92,Targets!A$2:B$40,2,FALSE),""))</f>
        <v/>
      </c>
      <c r="G92" s="3" t="str">
        <f>IF(OR(E92="",F92="",N(F92)&gt;=1),"",E92/(1-F92))</f>
        <v/>
      </c>
      <c r="H92" s="3" t="str">
        <f>IF(G92="","",ROUNDUP(ROUND((G92+0.01)*10,6),0)/10-0.01)</f>
        <v/>
      </c>
      <c r="I92" s="3" t="n"/>
      <c r="J92" s="3" t="n"/>
      <c r="K92" s="3" t="n"/>
      <c r="L92" s="4" t="str">
        <f>IF(OR(E92="",N(K92)=0),"",(K92-E92)/K92)</f>
        <v/>
      </c>
      <c r="M92" s="4" t="str">
        <f>IF(OR(N(E92)=0,N(K92)=0),"",(K92-E92)/E92)</f>
        <v/>
      </c>
      <c r="O92" s="3" t="str">
        <f>IF(OR(N(K92)=0,N92=""),"",K92*N92)</f>
        <v/>
      </c>
      <c r="P92" s="3" t="str">
        <f>IF(OR(E92="",N(K92)=0,N92=""),"",(K92-E92)*N92)</f>
        <v/>
      </c>
    </row>
    <row r="93">
      <c r="C93" s="3" t="n"/>
      <c r="E93" s="3" t="str">
        <f>IF(OR(C93="",N(D93)=0),"",C93/D93)</f>
        <v/>
      </c>
      <c r="F93" s="4" t="str">
        <f>IF(B93="","",IFERROR(VLOOKUP(B93,Targets!A$2:B$40,2,FALSE),""))</f>
        <v/>
      </c>
      <c r="G93" s="3" t="str">
        <f>IF(OR(E93="",F93="",N(F93)&gt;=1),"",E93/(1-F93))</f>
        <v/>
      </c>
      <c r="H93" s="3" t="str">
        <f>IF(G93="","",ROUNDUP(ROUND((G93+0.01)*10,6),0)/10-0.01)</f>
        <v/>
      </c>
      <c r="I93" s="3" t="n"/>
      <c r="J93" s="3" t="n"/>
      <c r="K93" s="3" t="n"/>
      <c r="L93" s="4" t="str">
        <f>IF(OR(E93="",N(K93)=0),"",(K93-E93)/K93)</f>
        <v/>
      </c>
      <c r="M93" s="4" t="str">
        <f>IF(OR(N(E93)=0,N(K93)=0),"",(K93-E93)/E93)</f>
        <v/>
      </c>
      <c r="O93" s="3" t="str">
        <f>IF(OR(N(K93)=0,N93=""),"",K93*N93)</f>
        <v/>
      </c>
      <c r="P93" s="3" t="str">
        <f>IF(OR(E93="",N(K93)=0,N93=""),"",(K93-E93)*N93)</f>
        <v/>
      </c>
    </row>
    <row r="94">
      <c r="C94" s="3" t="n"/>
      <c r="E94" s="3" t="str">
        <f>IF(OR(C94="",N(D94)=0),"",C94/D94)</f>
        <v/>
      </c>
      <c r="F94" s="4" t="str">
        <f>IF(B94="","",IFERROR(VLOOKUP(B94,Targets!A$2:B$40,2,FALSE),""))</f>
        <v/>
      </c>
      <c r="G94" s="3" t="str">
        <f>IF(OR(E94="",F94="",N(F94)&gt;=1),"",E94/(1-F94))</f>
        <v/>
      </c>
      <c r="H94" s="3" t="str">
        <f>IF(G94="","",ROUNDUP(ROUND((G94+0.01)*10,6),0)/10-0.01)</f>
        <v/>
      </c>
      <c r="I94" s="3" t="n"/>
      <c r="J94" s="3" t="n"/>
      <c r="K94" s="3" t="n"/>
      <c r="L94" s="4" t="str">
        <f>IF(OR(E94="",N(K94)=0),"",(K94-E94)/K94)</f>
        <v/>
      </c>
      <c r="M94" s="4" t="str">
        <f>IF(OR(N(E94)=0,N(K94)=0),"",(K94-E94)/E94)</f>
        <v/>
      </c>
      <c r="O94" s="3" t="str">
        <f>IF(OR(N(K94)=0,N94=""),"",K94*N94)</f>
        <v/>
      </c>
      <c r="P94" s="3" t="str">
        <f>IF(OR(E94="",N(K94)=0,N94=""),"",(K94-E94)*N94)</f>
        <v/>
      </c>
    </row>
    <row r="95">
      <c r="C95" s="3" t="n"/>
      <c r="E95" s="3" t="str">
        <f>IF(OR(C95="",N(D95)=0),"",C95/D95)</f>
        <v/>
      </c>
      <c r="F95" s="4" t="str">
        <f>IF(B95="","",IFERROR(VLOOKUP(B95,Targets!A$2:B$40,2,FALSE),""))</f>
        <v/>
      </c>
      <c r="G95" s="3" t="str">
        <f>IF(OR(E95="",F95="",N(F95)&gt;=1),"",E95/(1-F95))</f>
        <v/>
      </c>
      <c r="H95" s="3" t="str">
        <f>IF(G95="","",ROUNDUP(ROUND((G95+0.01)*10,6),0)/10-0.01)</f>
        <v/>
      </c>
      <c r="I95" s="3" t="n"/>
      <c r="J95" s="3" t="n"/>
      <c r="K95" s="3" t="n"/>
      <c r="L95" s="4" t="str">
        <f>IF(OR(E95="",N(K95)=0),"",(K95-E95)/K95)</f>
        <v/>
      </c>
      <c r="M95" s="4" t="str">
        <f>IF(OR(N(E95)=0,N(K95)=0),"",(K95-E95)/E95)</f>
        <v/>
      </c>
      <c r="O95" s="3" t="str">
        <f>IF(OR(N(K95)=0,N95=""),"",K95*N95)</f>
        <v/>
      </c>
      <c r="P95" s="3" t="str">
        <f>IF(OR(E95="",N(K95)=0,N95=""),"",(K95-E95)*N95)</f>
        <v/>
      </c>
    </row>
    <row r="96">
      <c r="C96" s="3" t="n"/>
      <c r="E96" s="3" t="str">
        <f>IF(OR(C96="",N(D96)=0),"",C96/D96)</f>
        <v/>
      </c>
      <c r="F96" s="4" t="str">
        <f>IF(B96="","",IFERROR(VLOOKUP(B96,Targets!A$2:B$40,2,FALSE),""))</f>
        <v/>
      </c>
      <c r="G96" s="3" t="str">
        <f>IF(OR(E96="",F96="",N(F96)&gt;=1),"",E96/(1-F96))</f>
        <v/>
      </c>
      <c r="H96" s="3" t="str">
        <f>IF(G96="","",ROUNDUP(ROUND((G96+0.01)*10,6),0)/10-0.01)</f>
        <v/>
      </c>
      <c r="I96" s="3" t="n"/>
      <c r="J96" s="3" t="n"/>
      <c r="K96" s="3" t="n"/>
      <c r="L96" s="4" t="str">
        <f>IF(OR(E96="",N(K96)=0),"",(K96-E96)/K96)</f>
        <v/>
      </c>
      <c r="M96" s="4" t="str">
        <f>IF(OR(N(E96)=0,N(K96)=0),"",(K96-E96)/E96)</f>
        <v/>
      </c>
      <c r="O96" s="3" t="str">
        <f>IF(OR(N(K96)=0,N96=""),"",K96*N96)</f>
        <v/>
      </c>
      <c r="P96" s="3" t="str">
        <f>IF(OR(E96="",N(K96)=0,N96=""),"",(K96-E96)*N96)</f>
        <v/>
      </c>
    </row>
    <row r="97">
      <c r="C97" s="3" t="n"/>
      <c r="E97" s="3" t="str">
        <f>IF(OR(C97="",N(D97)=0),"",C97/D97)</f>
        <v/>
      </c>
      <c r="F97" s="4" t="str">
        <f>IF(B97="","",IFERROR(VLOOKUP(B97,Targets!A$2:B$40,2,FALSE),""))</f>
        <v/>
      </c>
      <c r="G97" s="3" t="str">
        <f>IF(OR(E97="",F97="",N(F97)&gt;=1),"",E97/(1-F97))</f>
        <v/>
      </c>
      <c r="H97" s="3" t="str">
        <f>IF(G97="","",ROUNDUP(ROUND((G97+0.01)*10,6),0)/10-0.01)</f>
        <v/>
      </c>
      <c r="I97" s="3" t="n"/>
      <c r="J97" s="3" t="n"/>
      <c r="K97" s="3" t="n"/>
      <c r="L97" s="4" t="str">
        <f>IF(OR(E97="",N(K97)=0),"",(K97-E97)/K97)</f>
        <v/>
      </c>
      <c r="M97" s="4" t="str">
        <f>IF(OR(N(E97)=0,N(K97)=0),"",(K97-E97)/E97)</f>
        <v/>
      </c>
      <c r="O97" s="3" t="str">
        <f>IF(OR(N(K97)=0,N97=""),"",K97*N97)</f>
        <v/>
      </c>
      <c r="P97" s="3" t="str">
        <f>IF(OR(E97="",N(K97)=0,N97=""),"",(K97-E97)*N97)</f>
        <v/>
      </c>
    </row>
    <row r="98">
      <c r="C98" s="3" t="n"/>
      <c r="E98" s="3" t="str">
        <f>IF(OR(C98="",N(D98)=0),"",C98/D98)</f>
        <v/>
      </c>
      <c r="F98" s="4" t="str">
        <f>IF(B98="","",IFERROR(VLOOKUP(B98,Targets!A$2:B$40,2,FALSE),""))</f>
        <v/>
      </c>
      <c r="G98" s="3" t="str">
        <f>IF(OR(E98="",F98="",N(F98)&gt;=1),"",E98/(1-F98))</f>
        <v/>
      </c>
      <c r="H98" s="3" t="str">
        <f>IF(G98="","",ROUNDUP(ROUND((G98+0.01)*10,6),0)/10-0.01)</f>
        <v/>
      </c>
      <c r="I98" s="3" t="n"/>
      <c r="J98" s="3" t="n"/>
      <c r="K98" s="3" t="n"/>
      <c r="L98" s="4" t="str">
        <f>IF(OR(E98="",N(K98)=0),"",(K98-E98)/K98)</f>
        <v/>
      </c>
      <c r="M98" s="4" t="str">
        <f>IF(OR(N(E98)=0,N(K98)=0),"",(K98-E98)/E98)</f>
        <v/>
      </c>
      <c r="O98" s="3" t="str">
        <f>IF(OR(N(K98)=0,N98=""),"",K98*N98)</f>
        <v/>
      </c>
      <c r="P98" s="3" t="str">
        <f>IF(OR(E98="",N(K98)=0,N98=""),"",(K98-E98)*N98)</f>
        <v/>
      </c>
    </row>
    <row r="99">
      <c r="C99" s="3" t="n"/>
      <c r="E99" s="3" t="str">
        <f>IF(OR(C99="",N(D99)=0),"",C99/D99)</f>
        <v/>
      </c>
      <c r="F99" s="4" t="str">
        <f>IF(B99="","",IFERROR(VLOOKUP(B99,Targets!A$2:B$40,2,FALSE),""))</f>
        <v/>
      </c>
      <c r="G99" s="3" t="str">
        <f>IF(OR(E99="",F99="",N(F99)&gt;=1),"",E99/(1-F99))</f>
        <v/>
      </c>
      <c r="H99" s="3" t="str">
        <f>IF(G99="","",ROUNDUP(ROUND((G99+0.01)*10,6),0)/10-0.01)</f>
        <v/>
      </c>
      <c r="I99" s="3" t="n"/>
      <c r="J99" s="3" t="n"/>
      <c r="K99" s="3" t="n"/>
      <c r="L99" s="4" t="str">
        <f>IF(OR(E99="",N(K99)=0),"",(K99-E99)/K99)</f>
        <v/>
      </c>
      <c r="M99" s="4" t="str">
        <f>IF(OR(N(E99)=0,N(K99)=0),"",(K99-E99)/E99)</f>
        <v/>
      </c>
      <c r="O99" s="3" t="str">
        <f>IF(OR(N(K99)=0,N99=""),"",K99*N99)</f>
        <v/>
      </c>
      <c r="P99" s="3" t="str">
        <f>IF(OR(E99="",N(K99)=0,N99=""),"",(K99-E99)*N99)</f>
        <v/>
      </c>
    </row>
    <row r="100">
      <c r="C100" s="3" t="n"/>
      <c r="E100" s="3" t="str">
        <f>IF(OR(C100="",N(D100)=0),"",C100/D100)</f>
        <v/>
      </c>
      <c r="F100" s="4" t="str">
        <f>IF(B100="","",IFERROR(VLOOKUP(B100,Targets!A$2:B$40,2,FALSE),""))</f>
        <v/>
      </c>
      <c r="G100" s="3" t="str">
        <f>IF(OR(E100="",F100="",N(F100)&gt;=1),"",E100/(1-F100))</f>
        <v/>
      </c>
      <c r="H100" s="3" t="str">
        <f>IF(G100="","",ROUNDUP(ROUND((G100+0.01)*10,6),0)/10-0.01)</f>
        <v/>
      </c>
      <c r="I100" s="3" t="n"/>
      <c r="J100" s="3" t="n"/>
      <c r="K100" s="3" t="n"/>
      <c r="L100" s="4" t="str">
        <f>IF(OR(E100="",N(K100)=0),"",(K100-E100)/K100)</f>
        <v/>
      </c>
      <c r="M100" s="4" t="str">
        <f>IF(OR(N(E100)=0,N(K100)=0),"",(K100-E100)/E100)</f>
        <v/>
      </c>
      <c r="O100" s="3" t="str">
        <f>IF(OR(N(K100)=0,N100=""),"",K100*N100)</f>
        <v/>
      </c>
      <c r="P100" s="3" t="str">
        <f>IF(OR(E100="",N(K100)=0,N100=""),"",(K100-E100)*N100)</f>
        <v/>
      </c>
    </row>
    <row r="101">
      <c r="C101" s="3" t="n"/>
      <c r="E101" s="3" t="str">
        <f>IF(OR(C101="",N(D101)=0),"",C101/D101)</f>
        <v/>
      </c>
      <c r="F101" s="4" t="str">
        <f>IF(B101="","",IFERROR(VLOOKUP(B101,Targets!A$2:B$40,2,FALSE),""))</f>
        <v/>
      </c>
      <c r="G101" s="3" t="str">
        <f>IF(OR(E101="",F101="",N(F101)&gt;=1),"",E101/(1-F101))</f>
        <v/>
      </c>
      <c r="H101" s="3" t="str">
        <f>IF(G101="","",ROUNDUP(ROUND((G101+0.01)*10,6),0)/10-0.01)</f>
        <v/>
      </c>
      <c r="I101" s="3" t="n"/>
      <c r="J101" s="3" t="n"/>
      <c r="K101" s="3" t="n"/>
      <c r="L101" s="4" t="str">
        <f>IF(OR(E101="",N(K101)=0),"",(K101-E101)/K101)</f>
        <v/>
      </c>
      <c r="M101" s="4" t="str">
        <f>IF(OR(N(E101)=0,N(K101)=0),"",(K101-E101)/E101)</f>
        <v/>
      </c>
      <c r="O101" s="3" t="str">
        <f>IF(OR(N(K101)=0,N101=""),"",K101*N101)</f>
        <v/>
      </c>
      <c r="P101" s="3" t="str">
        <f>IF(OR(E101="",N(K101)=0,N101=""),"",(K101-E101)*N101)</f>
        <v/>
      </c>
    </row>
    <row r="102">
      <c r="C102" s="3" t="n"/>
      <c r="E102" s="3" t="str">
        <f>IF(OR(C102="",N(D102)=0),"",C102/D102)</f>
        <v/>
      </c>
      <c r="F102" s="4" t="str">
        <f>IF(B102="","",IFERROR(VLOOKUP(B102,Targets!A$2:B$40,2,FALSE),""))</f>
        <v/>
      </c>
      <c r="G102" s="3" t="str">
        <f>IF(OR(E102="",F102="",N(F102)&gt;=1),"",E102/(1-F102))</f>
        <v/>
      </c>
      <c r="H102" s="3" t="str">
        <f>IF(G102="","",ROUNDUP(ROUND((G102+0.01)*10,6),0)/10-0.01)</f>
        <v/>
      </c>
      <c r="I102" s="3" t="n"/>
      <c r="J102" s="3" t="n"/>
      <c r="K102" s="3" t="n"/>
      <c r="L102" s="4" t="str">
        <f>IF(OR(E102="",N(K102)=0),"",(K102-E102)/K102)</f>
        <v/>
      </c>
      <c r="M102" s="4" t="str">
        <f>IF(OR(N(E102)=0,N(K102)=0),"",(K102-E102)/E102)</f>
        <v/>
      </c>
      <c r="O102" s="3" t="str">
        <f>IF(OR(N(K102)=0,N102=""),"",K102*N102)</f>
        <v/>
      </c>
      <c r="P102" s="3" t="str">
        <f>IF(OR(E102="",N(K102)=0,N102=""),"",(K102-E102)*N102)</f>
        <v/>
      </c>
    </row>
    <row r="103">
      <c r="C103" s="3" t="n"/>
      <c r="E103" s="3" t="str">
        <f>IF(OR(C103="",N(D103)=0),"",C103/D103)</f>
        <v/>
      </c>
      <c r="F103" s="4" t="str">
        <f>IF(B103="","",IFERROR(VLOOKUP(B103,Targets!A$2:B$40,2,FALSE),""))</f>
        <v/>
      </c>
      <c r="G103" s="3" t="str">
        <f>IF(OR(E103="",F103="",N(F103)&gt;=1),"",E103/(1-F103))</f>
        <v/>
      </c>
      <c r="H103" s="3" t="str">
        <f>IF(G103="","",ROUNDUP(ROUND((G103+0.01)*10,6),0)/10-0.01)</f>
        <v/>
      </c>
      <c r="I103" s="3" t="n"/>
      <c r="J103" s="3" t="n"/>
      <c r="K103" s="3" t="n"/>
      <c r="L103" s="4" t="str">
        <f>IF(OR(E103="",N(K103)=0),"",(K103-E103)/K103)</f>
        <v/>
      </c>
      <c r="M103" s="4" t="str">
        <f>IF(OR(N(E103)=0,N(K103)=0),"",(K103-E103)/E103)</f>
        <v/>
      </c>
      <c r="O103" s="3" t="str">
        <f>IF(OR(N(K103)=0,N103=""),"",K103*N103)</f>
        <v/>
      </c>
      <c r="P103" s="3" t="str">
        <f>IF(OR(E103="",N(K103)=0,N103=""),"",(K103-E103)*N103)</f>
        <v/>
      </c>
    </row>
    <row r="104">
      <c r="C104" s="3" t="n"/>
      <c r="E104" s="3" t="str">
        <f>IF(OR(C104="",N(D104)=0),"",C104/D104)</f>
        <v/>
      </c>
      <c r="F104" s="4" t="str">
        <f>IF(B104="","",IFERROR(VLOOKUP(B104,Targets!A$2:B$40,2,FALSE),""))</f>
        <v/>
      </c>
      <c r="G104" s="3" t="str">
        <f>IF(OR(E104="",F104="",N(F104)&gt;=1),"",E104/(1-F104))</f>
        <v/>
      </c>
      <c r="H104" s="3" t="str">
        <f>IF(G104="","",ROUNDUP(ROUND((G104+0.01)*10,6),0)/10-0.01)</f>
        <v/>
      </c>
      <c r="I104" s="3" t="n"/>
      <c r="J104" s="3" t="n"/>
      <c r="K104" s="3" t="n"/>
      <c r="L104" s="4" t="str">
        <f>IF(OR(E104="",N(K104)=0),"",(K104-E104)/K104)</f>
        <v/>
      </c>
      <c r="M104" s="4" t="str">
        <f>IF(OR(N(E104)=0,N(K104)=0),"",(K104-E104)/E104)</f>
        <v/>
      </c>
      <c r="O104" s="3" t="str">
        <f>IF(OR(N(K104)=0,N104=""),"",K104*N104)</f>
        <v/>
      </c>
      <c r="P104" s="3" t="str">
        <f>IF(OR(E104="",N(K104)=0,N104=""),"",(K104-E104)*N104)</f>
        <v/>
      </c>
    </row>
    <row r="105">
      <c r="C105" s="3" t="n"/>
      <c r="E105" s="3" t="str">
        <f>IF(OR(C105="",N(D105)=0),"",C105/D105)</f>
        <v/>
      </c>
      <c r="F105" s="4" t="str">
        <f>IF(B105="","",IFERROR(VLOOKUP(B105,Targets!A$2:B$40,2,FALSE),""))</f>
        <v/>
      </c>
      <c r="G105" s="3" t="str">
        <f>IF(OR(E105="",F105="",N(F105)&gt;=1),"",E105/(1-F105))</f>
        <v/>
      </c>
      <c r="H105" s="3" t="str">
        <f>IF(G105="","",ROUNDUP(ROUND((G105+0.01)*10,6),0)/10-0.01)</f>
        <v/>
      </c>
      <c r="I105" s="3" t="n"/>
      <c r="J105" s="3" t="n"/>
      <c r="K105" s="3" t="n"/>
      <c r="L105" s="4" t="str">
        <f>IF(OR(E105="",N(K105)=0),"",(K105-E105)/K105)</f>
        <v/>
      </c>
      <c r="M105" s="4" t="str">
        <f>IF(OR(N(E105)=0,N(K105)=0),"",(K105-E105)/E105)</f>
        <v/>
      </c>
      <c r="O105" s="3" t="str">
        <f>IF(OR(N(K105)=0,N105=""),"",K105*N105)</f>
        <v/>
      </c>
      <c r="P105" s="3" t="str">
        <f>IF(OR(E105="",N(K105)=0,N105=""),"",(K105-E105)*N105)</f>
        <v/>
      </c>
    </row>
    <row r="106">
      <c r="C106" s="3" t="n"/>
      <c r="E106" s="3" t="str">
        <f>IF(OR(C106="",N(D106)=0),"",C106/D106)</f>
        <v/>
      </c>
      <c r="F106" s="4" t="str">
        <f>IF(B106="","",IFERROR(VLOOKUP(B106,Targets!A$2:B$40,2,FALSE),""))</f>
        <v/>
      </c>
      <c r="G106" s="3" t="str">
        <f>IF(OR(E106="",F106="",N(F106)&gt;=1),"",E106/(1-F106))</f>
        <v/>
      </c>
      <c r="H106" s="3" t="str">
        <f>IF(G106="","",ROUNDUP(ROUND((G106+0.01)*10,6),0)/10-0.01)</f>
        <v/>
      </c>
      <c r="I106" s="3" t="n"/>
      <c r="J106" s="3" t="n"/>
      <c r="K106" s="3" t="n"/>
      <c r="L106" s="4" t="str">
        <f>IF(OR(E106="",N(K106)=0),"",(K106-E106)/K106)</f>
        <v/>
      </c>
      <c r="M106" s="4" t="str">
        <f>IF(OR(N(E106)=0,N(K106)=0),"",(K106-E106)/E106)</f>
        <v/>
      </c>
      <c r="O106" s="3" t="str">
        <f>IF(OR(N(K106)=0,N106=""),"",K106*N106)</f>
        <v/>
      </c>
      <c r="P106" s="3" t="str">
        <f>IF(OR(E106="",N(K106)=0,N106=""),"",(K106-E106)*N106)</f>
        <v/>
      </c>
    </row>
    <row r="107">
      <c r="C107" s="3" t="n"/>
      <c r="E107" s="3" t="str">
        <f>IF(OR(C107="",N(D107)=0),"",C107/D107)</f>
        <v/>
      </c>
      <c r="F107" s="4" t="str">
        <f>IF(B107="","",IFERROR(VLOOKUP(B107,Targets!A$2:B$40,2,FALSE),""))</f>
        <v/>
      </c>
      <c r="G107" s="3" t="str">
        <f>IF(OR(E107="",F107="",N(F107)&gt;=1),"",E107/(1-F107))</f>
        <v/>
      </c>
      <c r="H107" s="3" t="str">
        <f>IF(G107="","",ROUNDUP(ROUND((G107+0.01)*10,6),0)/10-0.01)</f>
        <v/>
      </c>
      <c r="I107" s="3" t="n"/>
      <c r="J107" s="3" t="n"/>
      <c r="K107" s="3" t="n"/>
      <c r="L107" s="4" t="str">
        <f>IF(OR(E107="",N(K107)=0),"",(K107-E107)/K107)</f>
        <v/>
      </c>
      <c r="M107" s="4" t="str">
        <f>IF(OR(N(E107)=0,N(K107)=0),"",(K107-E107)/E107)</f>
        <v/>
      </c>
      <c r="O107" s="3" t="str">
        <f>IF(OR(N(K107)=0,N107=""),"",K107*N107)</f>
        <v/>
      </c>
      <c r="P107" s="3" t="str">
        <f>IF(OR(E107="",N(K107)=0,N107=""),"",(K107-E107)*N107)</f>
        <v/>
      </c>
    </row>
    <row r="108">
      <c r="C108" s="3" t="n"/>
      <c r="E108" s="3" t="str">
        <f>IF(OR(C108="",N(D108)=0),"",C108/D108)</f>
        <v/>
      </c>
      <c r="F108" s="4" t="str">
        <f>IF(B108="","",IFERROR(VLOOKUP(B108,Targets!A$2:B$40,2,FALSE),""))</f>
        <v/>
      </c>
      <c r="G108" s="3" t="str">
        <f>IF(OR(E108="",F108="",N(F108)&gt;=1),"",E108/(1-F108))</f>
        <v/>
      </c>
      <c r="H108" s="3" t="str">
        <f>IF(G108="","",ROUNDUP(ROUND((G108+0.01)*10,6),0)/10-0.01)</f>
        <v/>
      </c>
      <c r="I108" s="3" t="n"/>
      <c r="J108" s="3" t="n"/>
      <c r="K108" s="3" t="n"/>
      <c r="L108" s="4" t="str">
        <f>IF(OR(E108="",N(K108)=0),"",(K108-E108)/K108)</f>
        <v/>
      </c>
      <c r="M108" s="4" t="str">
        <f>IF(OR(N(E108)=0,N(K108)=0),"",(K108-E108)/E108)</f>
        <v/>
      </c>
      <c r="O108" s="3" t="str">
        <f>IF(OR(N(K108)=0,N108=""),"",K108*N108)</f>
        <v/>
      </c>
      <c r="P108" s="3" t="str">
        <f>IF(OR(E108="",N(K108)=0,N108=""),"",(K108-E108)*N108)</f>
        <v/>
      </c>
    </row>
    <row r="109">
      <c r="C109" s="3" t="n"/>
      <c r="E109" s="3" t="str">
        <f>IF(OR(C109="",N(D109)=0),"",C109/D109)</f>
        <v/>
      </c>
      <c r="F109" s="4" t="str">
        <f>IF(B109="","",IFERROR(VLOOKUP(B109,Targets!A$2:B$40,2,FALSE),""))</f>
        <v/>
      </c>
      <c r="G109" s="3" t="str">
        <f>IF(OR(E109="",F109="",N(F109)&gt;=1),"",E109/(1-F109))</f>
        <v/>
      </c>
      <c r="H109" s="3" t="str">
        <f>IF(G109="","",ROUNDUP(ROUND((G109+0.01)*10,6),0)/10-0.01)</f>
        <v/>
      </c>
      <c r="I109" s="3" t="n"/>
      <c r="J109" s="3" t="n"/>
      <c r="K109" s="3" t="n"/>
      <c r="L109" s="4" t="str">
        <f>IF(OR(E109="",N(K109)=0),"",(K109-E109)/K109)</f>
        <v/>
      </c>
      <c r="M109" s="4" t="str">
        <f>IF(OR(N(E109)=0,N(K109)=0),"",(K109-E109)/E109)</f>
        <v/>
      </c>
      <c r="O109" s="3" t="str">
        <f>IF(OR(N(K109)=0,N109=""),"",K109*N109)</f>
        <v/>
      </c>
      <c r="P109" s="3" t="str">
        <f>IF(OR(E109="",N(K109)=0,N109=""),"",(K109-E109)*N109)</f>
        <v/>
      </c>
    </row>
    <row r="110">
      <c r="C110" s="3" t="n"/>
      <c r="E110" s="3" t="str">
        <f>IF(OR(C110="",N(D110)=0),"",C110/D110)</f>
        <v/>
      </c>
      <c r="F110" s="4" t="str">
        <f>IF(B110="","",IFERROR(VLOOKUP(B110,Targets!A$2:B$40,2,FALSE),""))</f>
        <v/>
      </c>
      <c r="G110" s="3" t="str">
        <f>IF(OR(E110="",F110="",N(F110)&gt;=1),"",E110/(1-F110))</f>
        <v/>
      </c>
      <c r="H110" s="3" t="str">
        <f>IF(G110="","",ROUNDUP(ROUND((G110+0.01)*10,6),0)/10-0.01)</f>
        <v/>
      </c>
      <c r="I110" s="3" t="n"/>
      <c r="J110" s="3" t="n"/>
      <c r="K110" s="3" t="n"/>
      <c r="L110" s="4" t="str">
        <f>IF(OR(E110="",N(K110)=0),"",(K110-E110)/K110)</f>
        <v/>
      </c>
      <c r="M110" s="4" t="str">
        <f>IF(OR(N(E110)=0,N(K110)=0),"",(K110-E110)/E110)</f>
        <v/>
      </c>
      <c r="O110" s="3" t="str">
        <f>IF(OR(N(K110)=0,N110=""),"",K110*N110)</f>
        <v/>
      </c>
      <c r="P110" s="3" t="str">
        <f>IF(OR(E110="",N(K110)=0,N110=""),"",(K110-E110)*N110)</f>
        <v/>
      </c>
    </row>
    <row r="111">
      <c r="C111" s="3" t="n"/>
      <c r="E111" s="3" t="str">
        <f>IF(OR(C111="",N(D111)=0),"",C111/D111)</f>
        <v/>
      </c>
      <c r="F111" s="4" t="str">
        <f>IF(B111="","",IFERROR(VLOOKUP(B111,Targets!A$2:B$40,2,FALSE),""))</f>
        <v/>
      </c>
      <c r="G111" s="3" t="str">
        <f>IF(OR(E111="",F111="",N(F111)&gt;=1),"",E111/(1-F111))</f>
        <v/>
      </c>
      <c r="H111" s="3" t="str">
        <f>IF(G111="","",ROUNDUP(ROUND((G111+0.01)*10,6),0)/10-0.01)</f>
        <v/>
      </c>
      <c r="I111" s="3" t="n"/>
      <c r="J111" s="3" t="n"/>
      <c r="K111" s="3" t="n"/>
      <c r="L111" s="4" t="str">
        <f>IF(OR(E111="",N(K111)=0),"",(K111-E111)/K111)</f>
        <v/>
      </c>
      <c r="M111" s="4" t="str">
        <f>IF(OR(N(E111)=0,N(K111)=0),"",(K111-E111)/E111)</f>
        <v/>
      </c>
      <c r="O111" s="3" t="str">
        <f>IF(OR(N(K111)=0,N111=""),"",K111*N111)</f>
        <v/>
      </c>
      <c r="P111" s="3" t="str">
        <f>IF(OR(E111="",N(K111)=0,N111=""),"",(K111-E111)*N111)</f>
        <v/>
      </c>
    </row>
    <row r="112">
      <c r="C112" s="3" t="n"/>
      <c r="E112" s="3" t="str">
        <f>IF(OR(C112="",N(D112)=0),"",C112/D112)</f>
        <v/>
      </c>
      <c r="F112" s="4" t="str">
        <f>IF(B112="","",IFERROR(VLOOKUP(B112,Targets!A$2:B$40,2,FALSE),""))</f>
        <v/>
      </c>
      <c r="G112" s="3" t="str">
        <f>IF(OR(E112="",F112="",N(F112)&gt;=1),"",E112/(1-F112))</f>
        <v/>
      </c>
      <c r="H112" s="3" t="str">
        <f>IF(G112="","",ROUNDUP(ROUND((G112+0.01)*10,6),0)/10-0.01)</f>
        <v/>
      </c>
      <c r="I112" s="3" t="n"/>
      <c r="J112" s="3" t="n"/>
      <c r="K112" s="3" t="n"/>
      <c r="L112" s="4" t="str">
        <f>IF(OR(E112="",N(K112)=0),"",(K112-E112)/K112)</f>
        <v/>
      </c>
      <c r="M112" s="4" t="str">
        <f>IF(OR(N(E112)=0,N(K112)=0),"",(K112-E112)/E112)</f>
        <v/>
      </c>
      <c r="O112" s="3" t="str">
        <f>IF(OR(N(K112)=0,N112=""),"",K112*N112)</f>
        <v/>
      </c>
      <c r="P112" s="3" t="str">
        <f>IF(OR(E112="",N(K112)=0,N112=""),"",(K112-E112)*N112)</f>
        <v/>
      </c>
    </row>
    <row r="113">
      <c r="C113" s="3" t="n"/>
      <c r="E113" s="3" t="str">
        <f>IF(OR(C113="",N(D113)=0),"",C113/D113)</f>
        <v/>
      </c>
      <c r="F113" s="4" t="str">
        <f>IF(B113="","",IFERROR(VLOOKUP(B113,Targets!A$2:B$40,2,FALSE),""))</f>
        <v/>
      </c>
      <c r="G113" s="3" t="str">
        <f>IF(OR(E113="",F113="",N(F113)&gt;=1),"",E113/(1-F113))</f>
        <v/>
      </c>
      <c r="H113" s="3" t="str">
        <f>IF(G113="","",ROUNDUP(ROUND((G113+0.01)*10,6),0)/10-0.01)</f>
        <v/>
      </c>
      <c r="I113" s="3" t="n"/>
      <c r="J113" s="3" t="n"/>
      <c r="K113" s="3" t="n"/>
      <c r="L113" s="4" t="str">
        <f>IF(OR(E113="",N(K113)=0),"",(K113-E113)/K113)</f>
        <v/>
      </c>
      <c r="M113" s="4" t="str">
        <f>IF(OR(N(E113)=0,N(K113)=0),"",(K113-E113)/E113)</f>
        <v/>
      </c>
      <c r="O113" s="3" t="str">
        <f>IF(OR(N(K113)=0,N113=""),"",K113*N113)</f>
        <v/>
      </c>
      <c r="P113" s="3" t="str">
        <f>IF(OR(E113="",N(K113)=0,N113=""),"",(K113-E113)*N113)</f>
        <v/>
      </c>
    </row>
    <row r="114">
      <c r="C114" s="3" t="n"/>
      <c r="E114" s="3" t="str">
        <f>IF(OR(C114="",N(D114)=0),"",C114/D114)</f>
        <v/>
      </c>
      <c r="F114" s="4" t="str">
        <f>IF(B114="","",IFERROR(VLOOKUP(B114,Targets!A$2:B$40,2,FALSE),""))</f>
        <v/>
      </c>
      <c r="G114" s="3" t="str">
        <f>IF(OR(E114="",F114="",N(F114)&gt;=1),"",E114/(1-F114))</f>
        <v/>
      </c>
      <c r="H114" s="3" t="str">
        <f>IF(G114="","",ROUNDUP(ROUND((G114+0.01)*10,6),0)/10-0.01)</f>
        <v/>
      </c>
      <c r="I114" s="3" t="n"/>
      <c r="J114" s="3" t="n"/>
      <c r="K114" s="3" t="n"/>
      <c r="L114" s="4" t="str">
        <f>IF(OR(E114="",N(K114)=0),"",(K114-E114)/K114)</f>
        <v/>
      </c>
      <c r="M114" s="4" t="str">
        <f>IF(OR(N(E114)=0,N(K114)=0),"",(K114-E114)/E114)</f>
        <v/>
      </c>
      <c r="O114" s="3" t="str">
        <f>IF(OR(N(K114)=0,N114=""),"",K114*N114)</f>
        <v/>
      </c>
      <c r="P114" s="3" t="str">
        <f>IF(OR(E114="",N(K114)=0,N114=""),"",(K114-E114)*N114)</f>
        <v/>
      </c>
    </row>
    <row r="115">
      <c r="C115" s="3" t="n"/>
      <c r="E115" s="3" t="str">
        <f>IF(OR(C115="",N(D115)=0),"",C115/D115)</f>
        <v/>
      </c>
      <c r="F115" s="4" t="str">
        <f>IF(B115="","",IFERROR(VLOOKUP(B115,Targets!A$2:B$40,2,FALSE),""))</f>
        <v/>
      </c>
      <c r="G115" s="3" t="str">
        <f>IF(OR(E115="",F115="",N(F115)&gt;=1),"",E115/(1-F115))</f>
        <v/>
      </c>
      <c r="H115" s="3" t="str">
        <f>IF(G115="","",ROUNDUP(ROUND((G115+0.01)*10,6),0)/10-0.01)</f>
        <v/>
      </c>
      <c r="I115" s="3" t="n"/>
      <c r="J115" s="3" t="n"/>
      <c r="K115" s="3" t="n"/>
      <c r="L115" s="4" t="str">
        <f>IF(OR(E115="",N(K115)=0),"",(K115-E115)/K115)</f>
        <v/>
      </c>
      <c r="M115" s="4" t="str">
        <f>IF(OR(N(E115)=0,N(K115)=0),"",(K115-E115)/E115)</f>
        <v/>
      </c>
      <c r="O115" s="3" t="str">
        <f>IF(OR(N(K115)=0,N115=""),"",K115*N115)</f>
        <v/>
      </c>
      <c r="P115" s="3" t="str">
        <f>IF(OR(E115="",N(K115)=0,N115=""),"",(K115-E115)*N115)</f>
        <v/>
      </c>
    </row>
    <row r="116">
      <c r="C116" s="3" t="n"/>
      <c r="E116" s="3" t="str">
        <f>IF(OR(C116="",N(D116)=0),"",C116/D116)</f>
        <v/>
      </c>
      <c r="F116" s="4" t="str">
        <f>IF(B116="","",IFERROR(VLOOKUP(B116,Targets!A$2:B$40,2,FALSE),""))</f>
        <v/>
      </c>
      <c r="G116" s="3" t="str">
        <f>IF(OR(E116="",F116="",N(F116)&gt;=1),"",E116/(1-F116))</f>
        <v/>
      </c>
      <c r="H116" s="3" t="str">
        <f>IF(G116="","",ROUNDUP(ROUND((G116+0.01)*10,6),0)/10-0.01)</f>
        <v/>
      </c>
      <c r="I116" s="3" t="n"/>
      <c r="J116" s="3" t="n"/>
      <c r="K116" s="3" t="n"/>
      <c r="L116" s="4" t="str">
        <f>IF(OR(E116="",N(K116)=0),"",(K116-E116)/K116)</f>
        <v/>
      </c>
      <c r="M116" s="4" t="str">
        <f>IF(OR(N(E116)=0,N(K116)=0),"",(K116-E116)/E116)</f>
        <v/>
      </c>
      <c r="O116" s="3" t="str">
        <f>IF(OR(N(K116)=0,N116=""),"",K116*N116)</f>
        <v/>
      </c>
      <c r="P116" s="3" t="str">
        <f>IF(OR(E116="",N(K116)=0,N116=""),"",(K116-E116)*N116)</f>
        <v/>
      </c>
    </row>
    <row r="117">
      <c r="C117" s="3" t="n"/>
      <c r="E117" s="3" t="str">
        <f>IF(OR(C117="",N(D117)=0),"",C117/D117)</f>
        <v/>
      </c>
      <c r="F117" s="4" t="str">
        <f>IF(B117="","",IFERROR(VLOOKUP(B117,Targets!A$2:B$40,2,FALSE),""))</f>
        <v/>
      </c>
      <c r="G117" s="3" t="str">
        <f>IF(OR(E117="",F117="",N(F117)&gt;=1),"",E117/(1-F117))</f>
        <v/>
      </c>
      <c r="H117" s="3" t="str">
        <f>IF(G117="","",ROUNDUP(ROUND((G117+0.01)*10,6),0)/10-0.01)</f>
        <v/>
      </c>
      <c r="I117" s="3" t="n"/>
      <c r="J117" s="3" t="n"/>
      <c r="K117" s="3" t="n"/>
      <c r="L117" s="4" t="str">
        <f>IF(OR(E117="",N(K117)=0),"",(K117-E117)/K117)</f>
        <v/>
      </c>
      <c r="M117" s="4" t="str">
        <f>IF(OR(N(E117)=0,N(K117)=0),"",(K117-E117)/E117)</f>
        <v/>
      </c>
      <c r="O117" s="3" t="str">
        <f>IF(OR(N(K117)=0,N117=""),"",K117*N117)</f>
        <v/>
      </c>
      <c r="P117" s="3" t="str">
        <f>IF(OR(E117="",N(K117)=0,N117=""),"",(K117-E117)*N117)</f>
        <v/>
      </c>
    </row>
    <row r="118">
      <c r="C118" s="3" t="n"/>
      <c r="E118" s="3" t="str">
        <f>IF(OR(C118="",N(D118)=0),"",C118/D118)</f>
        <v/>
      </c>
      <c r="F118" s="4" t="str">
        <f>IF(B118="","",IFERROR(VLOOKUP(B118,Targets!A$2:B$40,2,FALSE),""))</f>
        <v/>
      </c>
      <c r="G118" s="3" t="str">
        <f>IF(OR(E118="",F118="",N(F118)&gt;=1),"",E118/(1-F118))</f>
        <v/>
      </c>
      <c r="H118" s="3" t="str">
        <f>IF(G118="","",ROUNDUP(ROUND((G118+0.01)*10,6),0)/10-0.01)</f>
        <v/>
      </c>
      <c r="I118" s="3" t="n"/>
      <c r="J118" s="3" t="n"/>
      <c r="K118" s="3" t="n"/>
      <c r="L118" s="4" t="str">
        <f>IF(OR(E118="",N(K118)=0),"",(K118-E118)/K118)</f>
        <v/>
      </c>
      <c r="M118" s="4" t="str">
        <f>IF(OR(N(E118)=0,N(K118)=0),"",(K118-E118)/E118)</f>
        <v/>
      </c>
      <c r="O118" s="3" t="str">
        <f>IF(OR(N(K118)=0,N118=""),"",K118*N118)</f>
        <v/>
      </c>
      <c r="P118" s="3" t="str">
        <f>IF(OR(E118="",N(K118)=0,N118=""),"",(K118-E118)*N118)</f>
        <v/>
      </c>
    </row>
    <row r="119">
      <c r="C119" s="3" t="n"/>
      <c r="E119" s="3" t="str">
        <f>IF(OR(C119="",N(D119)=0),"",C119/D119)</f>
        <v/>
      </c>
      <c r="F119" s="4" t="str">
        <f>IF(B119="","",IFERROR(VLOOKUP(B119,Targets!A$2:B$40,2,FALSE),""))</f>
        <v/>
      </c>
      <c r="G119" s="3" t="str">
        <f>IF(OR(E119="",F119="",N(F119)&gt;=1),"",E119/(1-F119))</f>
        <v/>
      </c>
      <c r="H119" s="3" t="str">
        <f>IF(G119="","",ROUNDUP(ROUND((G119+0.01)*10,6),0)/10-0.01)</f>
        <v/>
      </c>
      <c r="I119" s="3" t="n"/>
      <c r="J119" s="3" t="n"/>
      <c r="K119" s="3" t="n"/>
      <c r="L119" s="4" t="str">
        <f>IF(OR(E119="",N(K119)=0),"",(K119-E119)/K119)</f>
        <v/>
      </c>
      <c r="M119" s="4" t="str">
        <f>IF(OR(N(E119)=0,N(K119)=0),"",(K119-E119)/E119)</f>
        <v/>
      </c>
      <c r="O119" s="3" t="str">
        <f>IF(OR(N(K119)=0,N119=""),"",K119*N119)</f>
        <v/>
      </c>
      <c r="P119" s="3" t="str">
        <f>IF(OR(E119="",N(K119)=0,N119=""),"",(K119-E119)*N119)</f>
        <v/>
      </c>
    </row>
    <row r="120">
      <c r="C120" s="3" t="n"/>
      <c r="E120" s="3" t="str">
        <f>IF(OR(C120="",N(D120)=0),"",C120/D120)</f>
        <v/>
      </c>
      <c r="F120" s="4" t="str">
        <f>IF(B120="","",IFERROR(VLOOKUP(B120,Targets!A$2:B$40,2,FALSE),""))</f>
        <v/>
      </c>
      <c r="G120" s="3" t="str">
        <f>IF(OR(E120="",F120="",N(F120)&gt;=1),"",E120/(1-F120))</f>
        <v/>
      </c>
      <c r="H120" s="3" t="str">
        <f>IF(G120="","",ROUNDUP(ROUND((G120+0.01)*10,6),0)/10-0.01)</f>
        <v/>
      </c>
      <c r="I120" s="3" t="n"/>
      <c r="J120" s="3" t="n"/>
      <c r="K120" s="3" t="n"/>
      <c r="L120" s="4" t="str">
        <f>IF(OR(E120="",N(K120)=0),"",(K120-E120)/K120)</f>
        <v/>
      </c>
      <c r="M120" s="4" t="str">
        <f>IF(OR(N(E120)=0,N(K120)=0),"",(K120-E120)/E120)</f>
        <v/>
      </c>
      <c r="O120" s="3" t="str">
        <f>IF(OR(N(K120)=0,N120=""),"",K120*N120)</f>
        <v/>
      </c>
      <c r="P120" s="3" t="str">
        <f>IF(OR(E120="",N(K120)=0,N120=""),"",(K120-E120)*N120)</f>
        <v/>
      </c>
    </row>
    <row r="121">
      <c r="C121" s="3" t="n"/>
      <c r="E121" s="3" t="str">
        <f>IF(OR(C121="",N(D121)=0),"",C121/D121)</f>
        <v/>
      </c>
      <c r="F121" s="4" t="str">
        <f>IF(B121="","",IFERROR(VLOOKUP(B121,Targets!A$2:B$40,2,FALSE),""))</f>
        <v/>
      </c>
      <c r="G121" s="3" t="str">
        <f>IF(OR(E121="",F121="",N(F121)&gt;=1),"",E121/(1-F121))</f>
        <v/>
      </c>
      <c r="H121" s="3" t="str">
        <f>IF(G121="","",ROUNDUP(ROUND((G121+0.01)*10,6),0)/10-0.01)</f>
        <v/>
      </c>
      <c r="I121" s="3" t="n"/>
      <c r="J121" s="3" t="n"/>
      <c r="K121" s="3" t="n"/>
      <c r="L121" s="4" t="str">
        <f>IF(OR(E121="",N(K121)=0),"",(K121-E121)/K121)</f>
        <v/>
      </c>
      <c r="M121" s="4" t="str">
        <f>IF(OR(N(E121)=0,N(K121)=0),"",(K121-E121)/E121)</f>
        <v/>
      </c>
      <c r="O121" s="3" t="str">
        <f>IF(OR(N(K121)=0,N121=""),"",K121*N121)</f>
        <v/>
      </c>
      <c r="P121" s="3" t="str">
        <f>IF(OR(E121="",N(K121)=0,N121=""),"",(K121-E121)*N121)</f>
        <v/>
      </c>
    </row>
    <row r="122">
      <c r="C122" s="3" t="n"/>
      <c r="E122" s="3" t="str">
        <f>IF(OR(C122="",N(D122)=0),"",C122/D122)</f>
        <v/>
      </c>
      <c r="F122" s="4" t="str">
        <f>IF(B122="","",IFERROR(VLOOKUP(B122,Targets!A$2:B$40,2,FALSE),""))</f>
        <v/>
      </c>
      <c r="G122" s="3" t="str">
        <f>IF(OR(E122="",F122="",N(F122)&gt;=1),"",E122/(1-F122))</f>
        <v/>
      </c>
      <c r="H122" s="3" t="str">
        <f>IF(G122="","",ROUNDUP(ROUND((G122+0.01)*10,6),0)/10-0.01)</f>
        <v/>
      </c>
      <c r="I122" s="3" t="n"/>
      <c r="J122" s="3" t="n"/>
      <c r="K122" s="3" t="n"/>
      <c r="L122" s="4" t="str">
        <f>IF(OR(E122="",N(K122)=0),"",(K122-E122)/K122)</f>
        <v/>
      </c>
      <c r="M122" s="4" t="str">
        <f>IF(OR(N(E122)=0,N(K122)=0),"",(K122-E122)/E122)</f>
        <v/>
      </c>
      <c r="O122" s="3" t="str">
        <f>IF(OR(N(K122)=0,N122=""),"",K122*N122)</f>
        <v/>
      </c>
      <c r="P122" s="3" t="str">
        <f>IF(OR(E122="",N(K122)=0,N122=""),"",(K122-E122)*N122)</f>
        <v/>
      </c>
    </row>
    <row r="123">
      <c r="C123" s="3" t="n"/>
      <c r="E123" s="3" t="str">
        <f>IF(OR(C123="",N(D123)=0),"",C123/D123)</f>
        <v/>
      </c>
      <c r="F123" s="4" t="str">
        <f>IF(B123="","",IFERROR(VLOOKUP(B123,Targets!A$2:B$40,2,FALSE),""))</f>
        <v/>
      </c>
      <c r="G123" s="3" t="str">
        <f>IF(OR(E123="",F123="",N(F123)&gt;=1),"",E123/(1-F123))</f>
        <v/>
      </c>
      <c r="H123" s="3" t="str">
        <f>IF(G123="","",ROUNDUP(ROUND((G123+0.01)*10,6),0)/10-0.01)</f>
        <v/>
      </c>
      <c r="I123" s="3" t="n"/>
      <c r="J123" s="3" t="n"/>
      <c r="K123" s="3" t="n"/>
      <c r="L123" s="4" t="str">
        <f>IF(OR(E123="",N(K123)=0),"",(K123-E123)/K123)</f>
        <v/>
      </c>
      <c r="M123" s="4" t="str">
        <f>IF(OR(N(E123)=0,N(K123)=0),"",(K123-E123)/E123)</f>
        <v/>
      </c>
      <c r="O123" s="3" t="str">
        <f>IF(OR(N(K123)=0,N123=""),"",K123*N123)</f>
        <v/>
      </c>
      <c r="P123" s="3" t="str">
        <f>IF(OR(E123="",N(K123)=0,N123=""),"",(K123-E123)*N123)</f>
        <v/>
      </c>
    </row>
    <row r="124">
      <c r="C124" s="3" t="n"/>
      <c r="E124" s="3" t="str">
        <f>IF(OR(C124="",N(D124)=0),"",C124/D124)</f>
        <v/>
      </c>
      <c r="F124" s="4" t="str">
        <f>IF(B124="","",IFERROR(VLOOKUP(B124,Targets!A$2:B$40,2,FALSE),""))</f>
        <v/>
      </c>
      <c r="G124" s="3" t="str">
        <f>IF(OR(E124="",F124="",N(F124)&gt;=1),"",E124/(1-F124))</f>
        <v/>
      </c>
      <c r="H124" s="3" t="str">
        <f>IF(G124="","",ROUNDUP(ROUND((G124+0.01)*10,6),0)/10-0.01)</f>
        <v/>
      </c>
      <c r="I124" s="3" t="n"/>
      <c r="J124" s="3" t="n"/>
      <c r="K124" s="3" t="n"/>
      <c r="L124" s="4" t="str">
        <f>IF(OR(E124="",N(K124)=0),"",(K124-E124)/K124)</f>
        <v/>
      </c>
      <c r="M124" s="4" t="str">
        <f>IF(OR(N(E124)=0,N(K124)=0),"",(K124-E124)/E124)</f>
        <v/>
      </c>
      <c r="O124" s="3" t="str">
        <f>IF(OR(N(K124)=0,N124=""),"",K124*N124)</f>
        <v/>
      </c>
      <c r="P124" s="3" t="str">
        <f>IF(OR(E124="",N(K124)=0,N124=""),"",(K124-E124)*N124)</f>
        <v/>
      </c>
    </row>
    <row r="125">
      <c r="C125" s="3" t="n"/>
      <c r="E125" s="3" t="str">
        <f>IF(OR(C125="",N(D125)=0),"",C125/D125)</f>
        <v/>
      </c>
      <c r="F125" s="4" t="str">
        <f>IF(B125="","",IFERROR(VLOOKUP(B125,Targets!A$2:B$40,2,FALSE),""))</f>
        <v/>
      </c>
      <c r="G125" s="3" t="str">
        <f>IF(OR(E125="",F125="",N(F125)&gt;=1),"",E125/(1-F125))</f>
        <v/>
      </c>
      <c r="H125" s="3" t="str">
        <f>IF(G125="","",ROUNDUP(ROUND((G125+0.01)*10,6),0)/10-0.01)</f>
        <v/>
      </c>
      <c r="I125" s="3" t="n"/>
      <c r="J125" s="3" t="n"/>
      <c r="K125" s="3" t="n"/>
      <c r="L125" s="4" t="str">
        <f>IF(OR(E125="",N(K125)=0),"",(K125-E125)/K125)</f>
        <v/>
      </c>
      <c r="M125" s="4" t="str">
        <f>IF(OR(N(E125)=0,N(K125)=0),"",(K125-E125)/E125)</f>
        <v/>
      </c>
      <c r="O125" s="3" t="str">
        <f>IF(OR(N(K125)=0,N125=""),"",K125*N125)</f>
        <v/>
      </c>
      <c r="P125" s="3" t="str">
        <f>IF(OR(E125="",N(K125)=0,N125=""),"",(K125-E125)*N125)</f>
        <v/>
      </c>
    </row>
    <row r="126">
      <c r="C126" s="3" t="n"/>
      <c r="E126" s="3" t="str">
        <f>IF(OR(C126="",N(D126)=0),"",C126/D126)</f>
        <v/>
      </c>
      <c r="F126" s="4" t="str">
        <f>IF(B126="","",IFERROR(VLOOKUP(B126,Targets!A$2:B$40,2,FALSE),""))</f>
        <v/>
      </c>
      <c r="G126" s="3" t="str">
        <f>IF(OR(E126="",F126="",N(F126)&gt;=1),"",E126/(1-F126))</f>
        <v/>
      </c>
      <c r="H126" s="3" t="str">
        <f>IF(G126="","",ROUNDUP(ROUND((G126+0.01)*10,6),0)/10-0.01)</f>
        <v/>
      </c>
      <c r="I126" s="3" t="n"/>
      <c r="J126" s="3" t="n"/>
      <c r="K126" s="3" t="n"/>
      <c r="L126" s="4" t="str">
        <f>IF(OR(E126="",N(K126)=0),"",(K126-E126)/K126)</f>
        <v/>
      </c>
      <c r="M126" s="4" t="str">
        <f>IF(OR(N(E126)=0,N(K126)=0),"",(K126-E126)/E126)</f>
        <v/>
      </c>
      <c r="O126" s="3" t="str">
        <f>IF(OR(N(K126)=0,N126=""),"",K126*N126)</f>
        <v/>
      </c>
      <c r="P126" s="3" t="str">
        <f>IF(OR(E126="",N(K126)=0,N126=""),"",(K126-E126)*N126)</f>
        <v/>
      </c>
    </row>
    <row r="127">
      <c r="C127" s="3" t="n"/>
      <c r="E127" s="3" t="str">
        <f>IF(OR(C127="",N(D127)=0),"",C127/D127)</f>
        <v/>
      </c>
      <c r="F127" s="4" t="str">
        <f>IF(B127="","",IFERROR(VLOOKUP(B127,Targets!A$2:B$40,2,FALSE),""))</f>
        <v/>
      </c>
      <c r="G127" s="3" t="str">
        <f>IF(OR(E127="",F127="",N(F127)&gt;=1),"",E127/(1-F127))</f>
        <v/>
      </c>
      <c r="H127" s="3" t="str">
        <f>IF(G127="","",ROUNDUP(ROUND((G127+0.01)*10,6),0)/10-0.01)</f>
        <v/>
      </c>
      <c r="I127" s="3" t="n"/>
      <c r="J127" s="3" t="n"/>
      <c r="K127" s="3" t="n"/>
      <c r="L127" s="4" t="str">
        <f>IF(OR(E127="",N(K127)=0),"",(K127-E127)/K127)</f>
        <v/>
      </c>
      <c r="M127" s="4" t="str">
        <f>IF(OR(N(E127)=0,N(K127)=0),"",(K127-E127)/E127)</f>
        <v/>
      </c>
      <c r="O127" s="3" t="str">
        <f>IF(OR(N(K127)=0,N127=""),"",K127*N127)</f>
        <v/>
      </c>
      <c r="P127" s="3" t="str">
        <f>IF(OR(E127="",N(K127)=0,N127=""),"",(K127-E127)*N127)</f>
        <v/>
      </c>
    </row>
    <row r="128">
      <c r="C128" s="3" t="n"/>
      <c r="E128" s="3" t="str">
        <f>IF(OR(C128="",N(D128)=0),"",C128/D128)</f>
        <v/>
      </c>
      <c r="F128" s="4" t="str">
        <f>IF(B128="","",IFERROR(VLOOKUP(B128,Targets!A$2:B$40,2,FALSE),""))</f>
        <v/>
      </c>
      <c r="G128" s="3" t="str">
        <f>IF(OR(E128="",F128="",N(F128)&gt;=1),"",E128/(1-F128))</f>
        <v/>
      </c>
      <c r="H128" s="3" t="str">
        <f>IF(G128="","",ROUNDUP(ROUND((G128+0.01)*10,6),0)/10-0.01)</f>
        <v/>
      </c>
      <c r="I128" s="3" t="n"/>
      <c r="J128" s="3" t="n"/>
      <c r="K128" s="3" t="n"/>
      <c r="L128" s="4" t="str">
        <f>IF(OR(E128="",N(K128)=0),"",(K128-E128)/K128)</f>
        <v/>
      </c>
      <c r="M128" s="4" t="str">
        <f>IF(OR(N(E128)=0,N(K128)=0),"",(K128-E128)/E128)</f>
        <v/>
      </c>
      <c r="O128" s="3" t="str">
        <f>IF(OR(N(K128)=0,N128=""),"",K128*N128)</f>
        <v/>
      </c>
      <c r="P128" s="3" t="str">
        <f>IF(OR(E128="",N(K128)=0,N128=""),"",(K128-E128)*N128)</f>
        <v/>
      </c>
    </row>
    <row r="129">
      <c r="C129" s="3" t="n"/>
      <c r="E129" s="3" t="str">
        <f>IF(OR(C129="",N(D129)=0),"",C129/D129)</f>
        <v/>
      </c>
      <c r="F129" s="4" t="str">
        <f>IF(B129="","",IFERROR(VLOOKUP(B129,Targets!A$2:B$40,2,FALSE),""))</f>
        <v/>
      </c>
      <c r="G129" s="3" t="str">
        <f>IF(OR(E129="",F129="",N(F129)&gt;=1),"",E129/(1-F129))</f>
        <v/>
      </c>
      <c r="H129" s="3" t="str">
        <f>IF(G129="","",ROUNDUP(ROUND((G129+0.01)*10,6),0)/10-0.01)</f>
        <v/>
      </c>
      <c r="I129" s="3" t="n"/>
      <c r="J129" s="3" t="n"/>
      <c r="K129" s="3" t="n"/>
      <c r="L129" s="4" t="str">
        <f>IF(OR(E129="",N(K129)=0),"",(K129-E129)/K129)</f>
        <v/>
      </c>
      <c r="M129" s="4" t="str">
        <f>IF(OR(N(E129)=0,N(K129)=0),"",(K129-E129)/E129)</f>
        <v/>
      </c>
      <c r="O129" s="3" t="str">
        <f>IF(OR(N(K129)=0,N129=""),"",K129*N129)</f>
        <v/>
      </c>
      <c r="P129" s="3" t="str">
        <f>IF(OR(E129="",N(K129)=0,N129=""),"",(K129-E129)*N129)</f>
        <v/>
      </c>
    </row>
    <row r="130">
      <c r="C130" s="3" t="n"/>
      <c r="E130" s="3" t="str">
        <f>IF(OR(C130="",N(D130)=0),"",C130/D130)</f>
        <v/>
      </c>
      <c r="F130" s="4" t="str">
        <f>IF(B130="","",IFERROR(VLOOKUP(B130,Targets!A$2:B$40,2,FALSE),""))</f>
        <v/>
      </c>
      <c r="G130" s="3" t="str">
        <f>IF(OR(E130="",F130="",N(F130)&gt;=1),"",E130/(1-F130))</f>
        <v/>
      </c>
      <c r="H130" s="3" t="str">
        <f>IF(G130="","",ROUNDUP(ROUND((G130+0.01)*10,6),0)/10-0.01)</f>
        <v/>
      </c>
      <c r="I130" s="3" t="n"/>
      <c r="J130" s="3" t="n"/>
      <c r="K130" s="3" t="n"/>
      <c r="L130" s="4" t="str">
        <f>IF(OR(E130="",N(K130)=0),"",(K130-E130)/K130)</f>
        <v/>
      </c>
      <c r="M130" s="4" t="str">
        <f>IF(OR(N(E130)=0,N(K130)=0),"",(K130-E130)/E130)</f>
        <v/>
      </c>
      <c r="O130" s="3" t="str">
        <f>IF(OR(N(K130)=0,N130=""),"",K130*N130)</f>
        <v/>
      </c>
      <c r="P130" s="3" t="str">
        <f>IF(OR(E130="",N(K130)=0,N130=""),"",(K130-E130)*N130)</f>
        <v/>
      </c>
    </row>
    <row r="131">
      <c r="C131" s="3" t="n"/>
      <c r="E131" s="3" t="str">
        <f>IF(OR(C131="",N(D131)=0),"",C131/D131)</f>
        <v/>
      </c>
      <c r="F131" s="4" t="str">
        <f>IF(B131="","",IFERROR(VLOOKUP(B131,Targets!A$2:B$40,2,FALSE),""))</f>
        <v/>
      </c>
      <c r="G131" s="3" t="str">
        <f>IF(OR(E131="",F131="",N(F131)&gt;=1),"",E131/(1-F131))</f>
        <v/>
      </c>
      <c r="H131" s="3" t="str">
        <f>IF(G131="","",ROUNDUP(ROUND((G131+0.01)*10,6),0)/10-0.01)</f>
        <v/>
      </c>
      <c r="I131" s="3" t="n"/>
      <c r="J131" s="3" t="n"/>
      <c r="K131" s="3" t="n"/>
      <c r="L131" s="4" t="str">
        <f>IF(OR(E131="",N(K131)=0),"",(K131-E131)/K131)</f>
        <v/>
      </c>
      <c r="M131" s="4" t="str">
        <f>IF(OR(N(E131)=0,N(K131)=0),"",(K131-E131)/E131)</f>
        <v/>
      </c>
      <c r="O131" s="3" t="str">
        <f>IF(OR(N(K131)=0,N131=""),"",K131*N131)</f>
        <v/>
      </c>
      <c r="P131" s="3" t="str">
        <f>IF(OR(E131="",N(K131)=0,N131=""),"",(K131-E131)*N131)</f>
        <v/>
      </c>
    </row>
    <row r="132">
      <c r="C132" s="3" t="n"/>
      <c r="E132" s="3" t="str">
        <f>IF(OR(C132="",N(D132)=0),"",C132/D132)</f>
        <v/>
      </c>
      <c r="F132" s="4" t="str">
        <f>IF(B132="","",IFERROR(VLOOKUP(B132,Targets!A$2:B$40,2,FALSE),""))</f>
        <v/>
      </c>
      <c r="G132" s="3" t="str">
        <f>IF(OR(E132="",F132="",N(F132)&gt;=1),"",E132/(1-F132))</f>
        <v/>
      </c>
      <c r="H132" s="3" t="str">
        <f>IF(G132="","",ROUNDUP(ROUND((G132+0.01)*10,6),0)/10-0.01)</f>
        <v/>
      </c>
      <c r="I132" s="3" t="n"/>
      <c r="J132" s="3" t="n"/>
      <c r="K132" s="3" t="n"/>
      <c r="L132" s="4" t="str">
        <f>IF(OR(E132="",N(K132)=0),"",(K132-E132)/K132)</f>
        <v/>
      </c>
      <c r="M132" s="4" t="str">
        <f>IF(OR(N(E132)=0,N(K132)=0),"",(K132-E132)/E132)</f>
        <v/>
      </c>
      <c r="O132" s="3" t="str">
        <f>IF(OR(N(K132)=0,N132=""),"",K132*N132)</f>
        <v/>
      </c>
      <c r="P132" s="3" t="str">
        <f>IF(OR(E132="",N(K132)=0,N132=""),"",(K132-E132)*N132)</f>
        <v/>
      </c>
    </row>
    <row r="133">
      <c r="C133" s="3" t="n"/>
      <c r="E133" s="3" t="str">
        <f>IF(OR(C133="",N(D133)=0),"",C133/D133)</f>
        <v/>
      </c>
      <c r="F133" s="4" t="str">
        <f>IF(B133="","",IFERROR(VLOOKUP(B133,Targets!A$2:B$40,2,FALSE),""))</f>
        <v/>
      </c>
      <c r="G133" s="3" t="str">
        <f>IF(OR(E133="",F133="",N(F133)&gt;=1),"",E133/(1-F133))</f>
        <v/>
      </c>
      <c r="H133" s="3" t="str">
        <f>IF(G133="","",ROUNDUP(ROUND((G133+0.01)*10,6),0)/10-0.01)</f>
        <v/>
      </c>
      <c r="I133" s="3" t="n"/>
      <c r="J133" s="3" t="n"/>
      <c r="K133" s="3" t="n"/>
      <c r="L133" s="4" t="str">
        <f>IF(OR(E133="",N(K133)=0),"",(K133-E133)/K133)</f>
        <v/>
      </c>
      <c r="M133" s="4" t="str">
        <f>IF(OR(N(E133)=0,N(K133)=0),"",(K133-E133)/E133)</f>
        <v/>
      </c>
      <c r="O133" s="3" t="str">
        <f>IF(OR(N(K133)=0,N133=""),"",K133*N133)</f>
        <v/>
      </c>
      <c r="P133" s="3" t="str">
        <f>IF(OR(E133="",N(K133)=0,N133=""),"",(K133-E133)*N133)</f>
        <v/>
      </c>
    </row>
    <row r="134">
      <c r="C134" s="3" t="n"/>
      <c r="E134" s="3" t="str">
        <f>IF(OR(C134="",N(D134)=0),"",C134/D134)</f>
        <v/>
      </c>
      <c r="F134" s="4" t="str">
        <f>IF(B134="","",IFERROR(VLOOKUP(B134,Targets!A$2:B$40,2,FALSE),""))</f>
        <v/>
      </c>
      <c r="G134" s="3" t="str">
        <f>IF(OR(E134="",F134="",N(F134)&gt;=1),"",E134/(1-F134))</f>
        <v/>
      </c>
      <c r="H134" s="3" t="str">
        <f>IF(G134="","",ROUNDUP(ROUND((G134+0.01)*10,6),0)/10-0.01)</f>
        <v/>
      </c>
      <c r="I134" s="3" t="n"/>
      <c r="J134" s="3" t="n"/>
      <c r="K134" s="3" t="n"/>
      <c r="L134" s="4" t="str">
        <f>IF(OR(E134="",N(K134)=0),"",(K134-E134)/K134)</f>
        <v/>
      </c>
      <c r="M134" s="4" t="str">
        <f>IF(OR(N(E134)=0,N(K134)=0),"",(K134-E134)/E134)</f>
        <v/>
      </c>
      <c r="O134" s="3" t="str">
        <f>IF(OR(N(K134)=0,N134=""),"",K134*N134)</f>
        <v/>
      </c>
      <c r="P134" s="3" t="str">
        <f>IF(OR(E134="",N(K134)=0,N134=""),"",(K134-E134)*N134)</f>
        <v/>
      </c>
    </row>
    <row r="135">
      <c r="C135" s="3" t="n"/>
      <c r="E135" s="3" t="str">
        <f>IF(OR(C135="",N(D135)=0),"",C135/D135)</f>
        <v/>
      </c>
      <c r="F135" s="4" t="str">
        <f>IF(B135="","",IFERROR(VLOOKUP(B135,Targets!A$2:B$40,2,FALSE),""))</f>
        <v/>
      </c>
      <c r="G135" s="3" t="str">
        <f>IF(OR(E135="",F135="",N(F135)&gt;=1),"",E135/(1-F135))</f>
        <v/>
      </c>
      <c r="H135" s="3" t="str">
        <f>IF(G135="","",ROUNDUP(ROUND((G135+0.01)*10,6),0)/10-0.01)</f>
        <v/>
      </c>
      <c r="I135" s="3" t="n"/>
      <c r="J135" s="3" t="n"/>
      <c r="K135" s="3" t="n"/>
      <c r="L135" s="4" t="str">
        <f>IF(OR(E135="",N(K135)=0),"",(K135-E135)/K135)</f>
        <v/>
      </c>
      <c r="M135" s="4" t="str">
        <f>IF(OR(N(E135)=0,N(K135)=0),"",(K135-E135)/E135)</f>
        <v/>
      </c>
      <c r="O135" s="3" t="str">
        <f>IF(OR(N(K135)=0,N135=""),"",K135*N135)</f>
        <v/>
      </c>
      <c r="P135" s="3" t="str">
        <f>IF(OR(E135="",N(K135)=0,N135=""),"",(K135-E135)*N135)</f>
        <v/>
      </c>
    </row>
    <row r="136">
      <c r="C136" s="3" t="n"/>
      <c r="E136" s="3" t="str">
        <f>IF(OR(C136="",N(D136)=0),"",C136/D136)</f>
        <v/>
      </c>
      <c r="F136" s="4" t="str">
        <f>IF(B136="","",IFERROR(VLOOKUP(B136,Targets!A$2:B$40,2,FALSE),""))</f>
        <v/>
      </c>
      <c r="G136" s="3" t="str">
        <f>IF(OR(E136="",F136="",N(F136)&gt;=1),"",E136/(1-F136))</f>
        <v/>
      </c>
      <c r="H136" s="3" t="str">
        <f>IF(G136="","",ROUNDUP(ROUND((G136+0.01)*10,6),0)/10-0.01)</f>
        <v/>
      </c>
      <c r="I136" s="3" t="n"/>
      <c r="J136" s="3" t="n"/>
      <c r="K136" s="3" t="n"/>
      <c r="L136" s="4" t="str">
        <f>IF(OR(E136="",N(K136)=0),"",(K136-E136)/K136)</f>
        <v/>
      </c>
      <c r="M136" s="4" t="str">
        <f>IF(OR(N(E136)=0,N(K136)=0),"",(K136-E136)/E136)</f>
        <v/>
      </c>
      <c r="O136" s="3" t="str">
        <f>IF(OR(N(K136)=0,N136=""),"",K136*N136)</f>
        <v/>
      </c>
      <c r="P136" s="3" t="str">
        <f>IF(OR(E136="",N(K136)=0,N136=""),"",(K136-E136)*N136)</f>
        <v/>
      </c>
    </row>
    <row r="137">
      <c r="C137" s="3" t="n"/>
      <c r="E137" s="3" t="str">
        <f>IF(OR(C137="",N(D137)=0),"",C137/D137)</f>
        <v/>
      </c>
      <c r="F137" s="4" t="str">
        <f>IF(B137="","",IFERROR(VLOOKUP(B137,Targets!A$2:B$40,2,FALSE),""))</f>
        <v/>
      </c>
      <c r="G137" s="3" t="str">
        <f>IF(OR(E137="",F137="",N(F137)&gt;=1),"",E137/(1-F137))</f>
        <v/>
      </c>
      <c r="H137" s="3" t="str">
        <f>IF(G137="","",ROUNDUP(ROUND((G137+0.01)*10,6),0)/10-0.01)</f>
        <v/>
      </c>
      <c r="I137" s="3" t="n"/>
      <c r="J137" s="3" t="n"/>
      <c r="K137" s="3" t="n"/>
      <c r="L137" s="4" t="str">
        <f>IF(OR(E137="",N(K137)=0),"",(K137-E137)/K137)</f>
        <v/>
      </c>
      <c r="M137" s="4" t="str">
        <f>IF(OR(N(E137)=0,N(K137)=0),"",(K137-E137)/E137)</f>
        <v/>
      </c>
      <c r="O137" s="3" t="str">
        <f>IF(OR(N(K137)=0,N137=""),"",K137*N137)</f>
        <v/>
      </c>
      <c r="P137" s="3" t="str">
        <f>IF(OR(E137="",N(K137)=0,N137=""),"",(K137-E137)*N137)</f>
        <v/>
      </c>
    </row>
    <row r="138">
      <c r="C138" s="3" t="n"/>
      <c r="E138" s="3" t="str">
        <f>IF(OR(C138="",N(D138)=0),"",C138/D138)</f>
        <v/>
      </c>
      <c r="F138" s="4" t="str">
        <f>IF(B138="","",IFERROR(VLOOKUP(B138,Targets!A$2:B$40,2,FALSE),""))</f>
        <v/>
      </c>
      <c r="G138" s="3" t="str">
        <f>IF(OR(E138="",F138="",N(F138)&gt;=1),"",E138/(1-F138))</f>
        <v/>
      </c>
      <c r="H138" s="3" t="str">
        <f>IF(G138="","",ROUNDUP(ROUND((G138+0.01)*10,6),0)/10-0.01)</f>
        <v/>
      </c>
      <c r="I138" s="3" t="n"/>
      <c r="J138" s="3" t="n"/>
      <c r="K138" s="3" t="n"/>
      <c r="L138" s="4" t="str">
        <f>IF(OR(E138="",N(K138)=0),"",(K138-E138)/K138)</f>
        <v/>
      </c>
      <c r="M138" s="4" t="str">
        <f>IF(OR(N(E138)=0,N(K138)=0),"",(K138-E138)/E138)</f>
        <v/>
      </c>
      <c r="O138" s="3" t="str">
        <f>IF(OR(N(K138)=0,N138=""),"",K138*N138)</f>
        <v/>
      </c>
      <c r="P138" s="3" t="str">
        <f>IF(OR(E138="",N(K138)=0,N138=""),"",(K138-E138)*N138)</f>
        <v/>
      </c>
    </row>
    <row r="139">
      <c r="C139" s="3" t="n"/>
      <c r="E139" s="3" t="str">
        <f>IF(OR(C139="",N(D139)=0),"",C139/D139)</f>
        <v/>
      </c>
      <c r="F139" s="4" t="str">
        <f>IF(B139="","",IFERROR(VLOOKUP(B139,Targets!A$2:B$40,2,FALSE),""))</f>
        <v/>
      </c>
      <c r="G139" s="3" t="str">
        <f>IF(OR(E139="",F139="",N(F139)&gt;=1),"",E139/(1-F139))</f>
        <v/>
      </c>
      <c r="H139" s="3" t="str">
        <f>IF(G139="","",ROUNDUP(ROUND((G139+0.01)*10,6),0)/10-0.01)</f>
        <v/>
      </c>
      <c r="I139" s="3" t="n"/>
      <c r="J139" s="3" t="n"/>
      <c r="K139" s="3" t="n"/>
      <c r="L139" s="4" t="str">
        <f>IF(OR(E139="",N(K139)=0),"",(K139-E139)/K139)</f>
        <v/>
      </c>
      <c r="M139" s="4" t="str">
        <f>IF(OR(N(E139)=0,N(K139)=0),"",(K139-E139)/E139)</f>
        <v/>
      </c>
      <c r="O139" s="3" t="str">
        <f>IF(OR(N(K139)=0,N139=""),"",K139*N139)</f>
        <v/>
      </c>
      <c r="P139" s="3" t="str">
        <f>IF(OR(E139="",N(K139)=0,N139=""),"",(K139-E139)*N139)</f>
        <v/>
      </c>
    </row>
    <row r="140">
      <c r="C140" s="3" t="n"/>
      <c r="E140" s="3" t="str">
        <f>IF(OR(C140="",N(D140)=0),"",C140/D140)</f>
        <v/>
      </c>
      <c r="F140" s="4" t="str">
        <f>IF(B140="","",IFERROR(VLOOKUP(B140,Targets!A$2:B$40,2,FALSE),""))</f>
        <v/>
      </c>
      <c r="G140" s="3" t="str">
        <f>IF(OR(E140="",F140="",N(F140)&gt;=1),"",E140/(1-F140))</f>
        <v/>
      </c>
      <c r="H140" s="3" t="str">
        <f>IF(G140="","",ROUNDUP(ROUND((G140+0.01)*10,6),0)/10-0.01)</f>
        <v/>
      </c>
      <c r="I140" s="3" t="n"/>
      <c r="J140" s="3" t="n"/>
      <c r="K140" s="3" t="n"/>
      <c r="L140" s="4" t="str">
        <f>IF(OR(E140="",N(K140)=0),"",(K140-E140)/K140)</f>
        <v/>
      </c>
      <c r="M140" s="4" t="str">
        <f>IF(OR(N(E140)=0,N(K140)=0),"",(K140-E140)/E140)</f>
        <v/>
      </c>
      <c r="O140" s="3" t="str">
        <f>IF(OR(N(K140)=0,N140=""),"",K140*N140)</f>
        <v/>
      </c>
      <c r="P140" s="3" t="str">
        <f>IF(OR(E140="",N(K140)=0,N140=""),"",(K140-E140)*N140)</f>
        <v/>
      </c>
    </row>
    <row r="141">
      <c r="C141" s="3" t="n"/>
      <c r="E141" s="3" t="str">
        <f>IF(OR(C141="",N(D141)=0),"",C141/D141)</f>
        <v/>
      </c>
      <c r="F141" s="4" t="str">
        <f>IF(B141="","",IFERROR(VLOOKUP(B141,Targets!A$2:B$40,2,FALSE),""))</f>
        <v/>
      </c>
      <c r="G141" s="3" t="str">
        <f>IF(OR(E141="",F141="",N(F141)&gt;=1),"",E141/(1-F141))</f>
        <v/>
      </c>
      <c r="H141" s="3" t="str">
        <f>IF(G141="","",ROUNDUP(ROUND((G141+0.01)*10,6),0)/10-0.01)</f>
        <v/>
      </c>
      <c r="I141" s="3" t="n"/>
      <c r="J141" s="3" t="n"/>
      <c r="K141" s="3" t="n"/>
      <c r="L141" s="4" t="str">
        <f>IF(OR(E141="",N(K141)=0),"",(K141-E141)/K141)</f>
        <v/>
      </c>
      <c r="M141" s="4" t="str">
        <f>IF(OR(N(E141)=0,N(K141)=0),"",(K141-E141)/E141)</f>
        <v/>
      </c>
      <c r="O141" s="3" t="str">
        <f>IF(OR(N(K141)=0,N141=""),"",K141*N141)</f>
        <v/>
      </c>
      <c r="P141" s="3" t="str">
        <f>IF(OR(E141="",N(K141)=0,N141=""),"",(K141-E141)*N141)</f>
        <v/>
      </c>
    </row>
    <row r="142">
      <c r="C142" s="3" t="n"/>
      <c r="E142" s="3" t="str">
        <f>IF(OR(C142="",N(D142)=0),"",C142/D142)</f>
        <v/>
      </c>
      <c r="F142" s="4" t="str">
        <f>IF(B142="","",IFERROR(VLOOKUP(B142,Targets!A$2:B$40,2,FALSE),""))</f>
        <v/>
      </c>
      <c r="G142" s="3" t="str">
        <f>IF(OR(E142="",F142="",N(F142)&gt;=1),"",E142/(1-F142))</f>
        <v/>
      </c>
      <c r="H142" s="3" t="str">
        <f>IF(G142="","",ROUNDUP(ROUND((G142+0.01)*10,6),0)/10-0.01)</f>
        <v/>
      </c>
      <c r="I142" s="3" t="n"/>
      <c r="J142" s="3" t="n"/>
      <c r="K142" s="3" t="n"/>
      <c r="L142" s="4" t="str">
        <f>IF(OR(E142="",N(K142)=0),"",(K142-E142)/K142)</f>
        <v/>
      </c>
      <c r="M142" s="4" t="str">
        <f>IF(OR(N(E142)=0,N(K142)=0),"",(K142-E142)/E142)</f>
        <v/>
      </c>
      <c r="O142" s="3" t="str">
        <f>IF(OR(N(K142)=0,N142=""),"",K142*N142)</f>
        <v/>
      </c>
      <c r="P142" s="3" t="str">
        <f>IF(OR(E142="",N(K142)=0,N142=""),"",(K142-E142)*N142)</f>
        <v/>
      </c>
    </row>
    <row r="143">
      <c r="C143" s="3" t="n"/>
      <c r="E143" s="3" t="str">
        <f>IF(OR(C143="",N(D143)=0),"",C143/D143)</f>
        <v/>
      </c>
      <c r="F143" s="4" t="str">
        <f>IF(B143="","",IFERROR(VLOOKUP(B143,Targets!A$2:B$40,2,FALSE),""))</f>
        <v/>
      </c>
      <c r="G143" s="3" t="str">
        <f>IF(OR(E143="",F143="",N(F143)&gt;=1),"",E143/(1-F143))</f>
        <v/>
      </c>
      <c r="H143" s="3" t="str">
        <f>IF(G143="","",ROUNDUP(ROUND((G143+0.01)*10,6),0)/10-0.01)</f>
        <v/>
      </c>
      <c r="I143" s="3" t="n"/>
      <c r="J143" s="3" t="n"/>
      <c r="K143" s="3" t="n"/>
      <c r="L143" s="4" t="str">
        <f>IF(OR(E143="",N(K143)=0),"",(K143-E143)/K143)</f>
        <v/>
      </c>
      <c r="M143" s="4" t="str">
        <f>IF(OR(N(E143)=0,N(K143)=0),"",(K143-E143)/E143)</f>
        <v/>
      </c>
      <c r="O143" s="3" t="str">
        <f>IF(OR(N(K143)=0,N143=""),"",K143*N143)</f>
        <v/>
      </c>
      <c r="P143" s="3" t="str">
        <f>IF(OR(E143="",N(K143)=0,N143=""),"",(K143-E143)*N143)</f>
        <v/>
      </c>
    </row>
    <row r="144">
      <c r="C144" s="3" t="n"/>
      <c r="E144" s="3" t="str">
        <f>IF(OR(C144="",N(D144)=0),"",C144/D144)</f>
        <v/>
      </c>
      <c r="F144" s="4" t="str">
        <f>IF(B144="","",IFERROR(VLOOKUP(B144,Targets!A$2:B$40,2,FALSE),""))</f>
        <v/>
      </c>
      <c r="G144" s="3" t="str">
        <f>IF(OR(E144="",F144="",N(F144)&gt;=1),"",E144/(1-F144))</f>
        <v/>
      </c>
      <c r="H144" s="3" t="str">
        <f>IF(G144="","",ROUNDUP(ROUND((G144+0.01)*10,6),0)/10-0.01)</f>
        <v/>
      </c>
      <c r="I144" s="3" t="n"/>
      <c r="J144" s="3" t="n"/>
      <c r="K144" s="3" t="n"/>
      <c r="L144" s="4" t="str">
        <f>IF(OR(E144="",N(K144)=0),"",(K144-E144)/K144)</f>
        <v/>
      </c>
      <c r="M144" s="4" t="str">
        <f>IF(OR(N(E144)=0,N(K144)=0),"",(K144-E144)/E144)</f>
        <v/>
      </c>
      <c r="O144" s="3" t="str">
        <f>IF(OR(N(K144)=0,N144=""),"",K144*N144)</f>
        <v/>
      </c>
      <c r="P144" s="3" t="str">
        <f>IF(OR(E144="",N(K144)=0,N144=""),"",(K144-E144)*N144)</f>
        <v/>
      </c>
    </row>
    <row r="145">
      <c r="C145" s="3" t="n"/>
      <c r="E145" s="3" t="str">
        <f>IF(OR(C145="",N(D145)=0),"",C145/D145)</f>
        <v/>
      </c>
      <c r="F145" s="4" t="str">
        <f>IF(B145="","",IFERROR(VLOOKUP(B145,Targets!A$2:B$40,2,FALSE),""))</f>
        <v/>
      </c>
      <c r="G145" s="3" t="str">
        <f>IF(OR(E145="",F145="",N(F145)&gt;=1),"",E145/(1-F145))</f>
        <v/>
      </c>
      <c r="H145" s="3" t="str">
        <f>IF(G145="","",ROUNDUP(ROUND((G145+0.01)*10,6),0)/10-0.01)</f>
        <v/>
      </c>
      <c r="I145" s="3" t="n"/>
      <c r="J145" s="3" t="n"/>
      <c r="K145" s="3" t="n"/>
      <c r="L145" s="4" t="str">
        <f>IF(OR(E145="",N(K145)=0),"",(K145-E145)/K145)</f>
        <v/>
      </c>
      <c r="M145" s="4" t="str">
        <f>IF(OR(N(E145)=0,N(K145)=0),"",(K145-E145)/E145)</f>
        <v/>
      </c>
      <c r="O145" s="3" t="str">
        <f>IF(OR(N(K145)=0,N145=""),"",K145*N145)</f>
        <v/>
      </c>
      <c r="P145" s="3" t="str">
        <f>IF(OR(E145="",N(K145)=0,N145=""),"",(K145-E145)*N145)</f>
        <v/>
      </c>
    </row>
    <row r="146">
      <c r="C146" s="3" t="n"/>
      <c r="E146" s="3" t="str">
        <f>IF(OR(C146="",N(D146)=0),"",C146/D146)</f>
        <v/>
      </c>
      <c r="F146" s="4" t="str">
        <f>IF(B146="","",IFERROR(VLOOKUP(B146,Targets!A$2:B$40,2,FALSE),""))</f>
        <v/>
      </c>
      <c r="G146" s="3" t="str">
        <f>IF(OR(E146="",F146="",N(F146)&gt;=1),"",E146/(1-F146))</f>
        <v/>
      </c>
      <c r="H146" s="3" t="str">
        <f>IF(G146="","",ROUNDUP(ROUND((G146+0.01)*10,6),0)/10-0.01)</f>
        <v/>
      </c>
      <c r="I146" s="3" t="n"/>
      <c r="J146" s="3" t="n"/>
      <c r="K146" s="3" t="n"/>
      <c r="L146" s="4" t="str">
        <f>IF(OR(E146="",N(K146)=0),"",(K146-E146)/K146)</f>
        <v/>
      </c>
      <c r="M146" s="4" t="str">
        <f>IF(OR(N(E146)=0,N(K146)=0),"",(K146-E146)/E146)</f>
        <v/>
      </c>
      <c r="O146" s="3" t="str">
        <f>IF(OR(N(K146)=0,N146=""),"",K146*N146)</f>
        <v/>
      </c>
      <c r="P146" s="3" t="str">
        <f>IF(OR(E146="",N(K146)=0,N146=""),"",(K146-E146)*N146)</f>
        <v/>
      </c>
    </row>
    <row r="147">
      <c r="C147" s="3" t="n"/>
      <c r="E147" s="3" t="str">
        <f>IF(OR(C147="",N(D147)=0),"",C147/D147)</f>
        <v/>
      </c>
      <c r="F147" s="4" t="str">
        <f>IF(B147="","",IFERROR(VLOOKUP(B147,Targets!A$2:B$40,2,FALSE),""))</f>
        <v/>
      </c>
      <c r="G147" s="3" t="str">
        <f>IF(OR(E147="",F147="",N(F147)&gt;=1),"",E147/(1-F147))</f>
        <v/>
      </c>
      <c r="H147" s="3" t="str">
        <f>IF(G147="","",ROUNDUP(ROUND((G147+0.01)*10,6),0)/10-0.01)</f>
        <v/>
      </c>
      <c r="I147" s="3" t="n"/>
      <c r="J147" s="3" t="n"/>
      <c r="K147" s="3" t="n"/>
      <c r="L147" s="4" t="str">
        <f>IF(OR(E147="",N(K147)=0),"",(K147-E147)/K147)</f>
        <v/>
      </c>
      <c r="M147" s="4" t="str">
        <f>IF(OR(N(E147)=0,N(K147)=0),"",(K147-E147)/E147)</f>
        <v/>
      </c>
      <c r="O147" s="3" t="str">
        <f>IF(OR(N(K147)=0,N147=""),"",K147*N147)</f>
        <v/>
      </c>
      <c r="P147" s="3" t="str">
        <f>IF(OR(E147="",N(K147)=0,N147=""),"",(K147-E147)*N147)</f>
        <v/>
      </c>
    </row>
    <row r="148">
      <c r="C148" s="3" t="n"/>
      <c r="E148" s="3" t="str">
        <f>IF(OR(C148="",N(D148)=0),"",C148/D148)</f>
        <v/>
      </c>
      <c r="F148" s="4" t="str">
        <f>IF(B148="","",IFERROR(VLOOKUP(B148,Targets!A$2:B$40,2,FALSE),""))</f>
        <v/>
      </c>
      <c r="G148" s="3" t="str">
        <f>IF(OR(E148="",F148="",N(F148)&gt;=1),"",E148/(1-F148))</f>
        <v/>
      </c>
      <c r="H148" s="3" t="str">
        <f>IF(G148="","",ROUNDUP(ROUND((G148+0.01)*10,6),0)/10-0.01)</f>
        <v/>
      </c>
      <c r="I148" s="3" t="n"/>
      <c r="J148" s="3" t="n"/>
      <c r="K148" s="3" t="n"/>
      <c r="L148" s="4" t="str">
        <f>IF(OR(E148="",N(K148)=0),"",(K148-E148)/K148)</f>
        <v/>
      </c>
      <c r="M148" s="4" t="str">
        <f>IF(OR(N(E148)=0,N(K148)=0),"",(K148-E148)/E148)</f>
        <v/>
      </c>
      <c r="O148" s="3" t="str">
        <f>IF(OR(N(K148)=0,N148=""),"",K148*N148)</f>
        <v/>
      </c>
      <c r="P148" s="3" t="str">
        <f>IF(OR(E148="",N(K148)=0,N148=""),"",(K148-E148)*N148)</f>
        <v/>
      </c>
    </row>
    <row r="149">
      <c r="C149" s="3" t="n"/>
      <c r="E149" s="3" t="str">
        <f>IF(OR(C149="",N(D149)=0),"",C149/D149)</f>
        <v/>
      </c>
      <c r="F149" s="4" t="str">
        <f>IF(B149="","",IFERROR(VLOOKUP(B149,Targets!A$2:B$40,2,FALSE),""))</f>
        <v/>
      </c>
      <c r="G149" s="3" t="str">
        <f>IF(OR(E149="",F149="",N(F149)&gt;=1),"",E149/(1-F149))</f>
        <v/>
      </c>
      <c r="H149" s="3" t="str">
        <f>IF(G149="","",ROUNDUP(ROUND((G149+0.01)*10,6),0)/10-0.01)</f>
        <v/>
      </c>
      <c r="I149" s="3" t="n"/>
      <c r="J149" s="3" t="n"/>
      <c r="K149" s="3" t="n"/>
      <c r="L149" s="4" t="str">
        <f>IF(OR(E149="",N(K149)=0),"",(K149-E149)/K149)</f>
        <v/>
      </c>
      <c r="M149" s="4" t="str">
        <f>IF(OR(N(E149)=0,N(K149)=0),"",(K149-E149)/E149)</f>
        <v/>
      </c>
      <c r="O149" s="3" t="str">
        <f>IF(OR(N(K149)=0,N149=""),"",K149*N149)</f>
        <v/>
      </c>
      <c r="P149" s="3" t="str">
        <f>IF(OR(E149="",N(K149)=0,N149=""),"",(K149-E149)*N149)</f>
        <v/>
      </c>
    </row>
    <row r="150">
      <c r="C150" s="3" t="n"/>
      <c r="E150" s="3" t="str">
        <f>IF(OR(C150="",N(D150)=0),"",C150/D150)</f>
        <v/>
      </c>
      <c r="F150" s="4" t="str">
        <f>IF(B150="","",IFERROR(VLOOKUP(B150,Targets!A$2:B$40,2,FALSE),""))</f>
        <v/>
      </c>
      <c r="G150" s="3" t="str">
        <f>IF(OR(E150="",F150="",N(F150)&gt;=1),"",E150/(1-F150))</f>
        <v/>
      </c>
      <c r="H150" s="3" t="str">
        <f>IF(G150="","",ROUNDUP(ROUND((G150+0.01)*10,6),0)/10-0.01)</f>
        <v/>
      </c>
      <c r="I150" s="3" t="n"/>
      <c r="J150" s="3" t="n"/>
      <c r="K150" s="3" t="n"/>
      <c r="L150" s="4" t="str">
        <f>IF(OR(E150="",N(K150)=0),"",(K150-E150)/K150)</f>
        <v/>
      </c>
      <c r="M150" s="4" t="str">
        <f>IF(OR(N(E150)=0,N(K150)=0),"",(K150-E150)/E150)</f>
        <v/>
      </c>
      <c r="O150" s="3" t="str">
        <f>IF(OR(N(K150)=0,N150=""),"",K150*N150)</f>
        <v/>
      </c>
      <c r="P150" s="3" t="str">
        <f>IF(OR(E150="",N(K150)=0,N150=""),"",(K150-E150)*N150)</f>
        <v/>
      </c>
    </row>
    <row r="151">
      <c r="C151" s="3" t="n"/>
      <c r="E151" s="3" t="str">
        <f>IF(OR(C151="",N(D151)=0),"",C151/D151)</f>
        <v/>
      </c>
      <c r="F151" s="4" t="str">
        <f>IF(B151="","",IFERROR(VLOOKUP(B151,Targets!A$2:B$40,2,FALSE),""))</f>
        <v/>
      </c>
      <c r="G151" s="3" t="str">
        <f>IF(OR(E151="",F151="",N(F151)&gt;=1),"",E151/(1-F151))</f>
        <v/>
      </c>
      <c r="H151" s="3" t="str">
        <f>IF(G151="","",ROUNDUP(ROUND((G151+0.01)*10,6),0)/10-0.01)</f>
        <v/>
      </c>
      <c r="I151" s="3" t="n"/>
      <c r="J151" s="3" t="n"/>
      <c r="K151" s="3" t="n"/>
      <c r="L151" s="4" t="str">
        <f>IF(OR(E151="",N(K151)=0),"",(K151-E151)/K151)</f>
        <v/>
      </c>
      <c r="M151" s="4" t="str">
        <f>IF(OR(N(E151)=0,N(K151)=0),"",(K151-E151)/E151)</f>
        <v/>
      </c>
      <c r="O151" s="3" t="str">
        <f>IF(OR(N(K151)=0,N151=""),"",K151*N151)</f>
        <v/>
      </c>
      <c r="P151" s="3" t="str">
        <f>IF(OR(E151="",N(K151)=0,N151=""),"",(K151-E151)*N151)</f>
        <v/>
      </c>
    </row>
    <row r="152">
      <c r="C152" s="3" t="n"/>
      <c r="E152" s="3" t="str">
        <f>IF(OR(C152="",N(D152)=0),"",C152/D152)</f>
        <v/>
      </c>
      <c r="F152" s="4" t="str">
        <f>IF(B152="","",IFERROR(VLOOKUP(B152,Targets!A$2:B$40,2,FALSE),""))</f>
        <v/>
      </c>
      <c r="G152" s="3" t="str">
        <f>IF(OR(E152="",F152="",N(F152)&gt;=1),"",E152/(1-F152))</f>
        <v/>
      </c>
      <c r="H152" s="3" t="str">
        <f>IF(G152="","",ROUNDUP(ROUND((G152+0.01)*10,6),0)/10-0.01)</f>
        <v/>
      </c>
      <c r="I152" s="3" t="n"/>
      <c r="J152" s="3" t="n"/>
      <c r="K152" s="3" t="n"/>
      <c r="L152" s="4" t="str">
        <f>IF(OR(E152="",N(K152)=0),"",(K152-E152)/K152)</f>
        <v/>
      </c>
      <c r="M152" s="4" t="str">
        <f>IF(OR(N(E152)=0,N(K152)=0),"",(K152-E152)/E152)</f>
        <v/>
      </c>
      <c r="O152" s="3" t="str">
        <f>IF(OR(N(K152)=0,N152=""),"",K152*N152)</f>
        <v/>
      </c>
      <c r="P152" s="3" t="str">
        <f>IF(OR(E152="",N(K152)=0,N152=""),"",(K152-E152)*N152)</f>
        <v/>
      </c>
    </row>
    <row r="153">
      <c r="C153" s="3" t="n"/>
      <c r="E153" s="3" t="str">
        <f>IF(OR(C153="",N(D153)=0),"",C153/D153)</f>
        <v/>
      </c>
      <c r="F153" s="4" t="str">
        <f>IF(B153="","",IFERROR(VLOOKUP(B153,Targets!A$2:B$40,2,FALSE),""))</f>
        <v/>
      </c>
      <c r="G153" s="3" t="str">
        <f>IF(OR(E153="",F153="",N(F153)&gt;=1),"",E153/(1-F153))</f>
        <v/>
      </c>
      <c r="H153" s="3" t="str">
        <f>IF(G153="","",ROUNDUP(ROUND((G153+0.01)*10,6),0)/10-0.01)</f>
        <v/>
      </c>
      <c r="I153" s="3" t="n"/>
      <c r="J153" s="3" t="n"/>
      <c r="K153" s="3" t="n"/>
      <c r="L153" s="4" t="str">
        <f>IF(OR(E153="",N(K153)=0),"",(K153-E153)/K153)</f>
        <v/>
      </c>
      <c r="M153" s="4" t="str">
        <f>IF(OR(N(E153)=0,N(K153)=0),"",(K153-E153)/E153)</f>
        <v/>
      </c>
      <c r="O153" s="3" t="str">
        <f>IF(OR(N(K153)=0,N153=""),"",K153*N153)</f>
        <v/>
      </c>
      <c r="P153" s="3" t="str">
        <f>IF(OR(E153="",N(K153)=0,N153=""),"",(K153-E153)*N153)</f>
        <v/>
      </c>
    </row>
    <row r="154">
      <c r="C154" s="3" t="n"/>
      <c r="E154" s="3" t="str">
        <f>IF(OR(C154="",N(D154)=0),"",C154/D154)</f>
        <v/>
      </c>
      <c r="F154" s="4" t="str">
        <f>IF(B154="","",IFERROR(VLOOKUP(B154,Targets!A$2:B$40,2,FALSE),""))</f>
        <v/>
      </c>
      <c r="G154" s="3" t="str">
        <f>IF(OR(E154="",F154="",N(F154)&gt;=1),"",E154/(1-F154))</f>
        <v/>
      </c>
      <c r="H154" s="3" t="str">
        <f>IF(G154="","",ROUNDUP(ROUND((G154+0.01)*10,6),0)/10-0.01)</f>
        <v/>
      </c>
      <c r="I154" s="3" t="n"/>
      <c r="J154" s="3" t="n"/>
      <c r="K154" s="3" t="n"/>
      <c r="L154" s="4" t="str">
        <f>IF(OR(E154="",N(K154)=0),"",(K154-E154)/K154)</f>
        <v/>
      </c>
      <c r="M154" s="4" t="str">
        <f>IF(OR(N(E154)=0,N(K154)=0),"",(K154-E154)/E154)</f>
        <v/>
      </c>
      <c r="O154" s="3" t="str">
        <f>IF(OR(N(K154)=0,N154=""),"",K154*N154)</f>
        <v/>
      </c>
      <c r="P154" s="3" t="str">
        <f>IF(OR(E154="",N(K154)=0,N154=""),"",(K154-E154)*N154)</f>
        <v/>
      </c>
    </row>
    <row r="155">
      <c r="C155" s="3" t="n"/>
      <c r="E155" s="3" t="str">
        <f>IF(OR(C155="",N(D155)=0),"",C155/D155)</f>
        <v/>
      </c>
      <c r="F155" s="4" t="str">
        <f>IF(B155="","",IFERROR(VLOOKUP(B155,Targets!A$2:B$40,2,FALSE),""))</f>
        <v/>
      </c>
      <c r="G155" s="3" t="str">
        <f>IF(OR(E155="",F155="",N(F155)&gt;=1),"",E155/(1-F155))</f>
        <v/>
      </c>
      <c r="H155" s="3" t="str">
        <f>IF(G155="","",ROUNDUP(ROUND((G155+0.01)*10,6),0)/10-0.01)</f>
        <v/>
      </c>
      <c r="I155" s="3" t="n"/>
      <c r="J155" s="3" t="n"/>
      <c r="K155" s="3" t="n"/>
      <c r="L155" s="4" t="str">
        <f>IF(OR(E155="",N(K155)=0),"",(K155-E155)/K155)</f>
        <v/>
      </c>
      <c r="M155" s="4" t="str">
        <f>IF(OR(N(E155)=0,N(K155)=0),"",(K155-E155)/E155)</f>
        <v/>
      </c>
      <c r="O155" s="3" t="str">
        <f>IF(OR(N(K155)=0,N155=""),"",K155*N155)</f>
        <v/>
      </c>
      <c r="P155" s="3" t="str">
        <f>IF(OR(E155="",N(K155)=0,N155=""),"",(K155-E155)*N155)</f>
        <v/>
      </c>
    </row>
    <row r="156">
      <c r="C156" s="3" t="n"/>
      <c r="E156" s="3" t="str">
        <f>IF(OR(C156="",N(D156)=0),"",C156/D156)</f>
        <v/>
      </c>
      <c r="F156" s="4" t="str">
        <f>IF(B156="","",IFERROR(VLOOKUP(B156,Targets!A$2:B$40,2,FALSE),""))</f>
        <v/>
      </c>
      <c r="G156" s="3" t="str">
        <f>IF(OR(E156="",F156="",N(F156)&gt;=1),"",E156/(1-F156))</f>
        <v/>
      </c>
      <c r="H156" s="3" t="str">
        <f>IF(G156="","",ROUNDUP(ROUND((G156+0.01)*10,6),0)/10-0.01)</f>
        <v/>
      </c>
      <c r="I156" s="3" t="n"/>
      <c r="J156" s="3" t="n"/>
      <c r="K156" s="3" t="n"/>
      <c r="L156" s="4" t="str">
        <f>IF(OR(E156="",N(K156)=0),"",(K156-E156)/K156)</f>
        <v/>
      </c>
      <c r="M156" s="4" t="str">
        <f>IF(OR(N(E156)=0,N(K156)=0),"",(K156-E156)/E156)</f>
        <v/>
      </c>
      <c r="O156" s="3" t="str">
        <f>IF(OR(N(K156)=0,N156=""),"",K156*N156)</f>
        <v/>
      </c>
      <c r="P156" s="3" t="str">
        <f>IF(OR(E156="",N(K156)=0,N156=""),"",(K156-E156)*N156)</f>
        <v/>
      </c>
    </row>
    <row r="157">
      <c r="C157" s="3" t="n"/>
      <c r="E157" s="3" t="str">
        <f>IF(OR(C157="",N(D157)=0),"",C157/D157)</f>
        <v/>
      </c>
      <c r="F157" s="4" t="str">
        <f>IF(B157="","",IFERROR(VLOOKUP(B157,Targets!A$2:B$40,2,FALSE),""))</f>
        <v/>
      </c>
      <c r="G157" s="3" t="str">
        <f>IF(OR(E157="",F157="",N(F157)&gt;=1),"",E157/(1-F157))</f>
        <v/>
      </c>
      <c r="H157" s="3" t="str">
        <f>IF(G157="","",ROUNDUP(ROUND((G157+0.01)*10,6),0)/10-0.01)</f>
        <v/>
      </c>
      <c r="I157" s="3" t="n"/>
      <c r="J157" s="3" t="n"/>
      <c r="K157" s="3" t="n"/>
      <c r="L157" s="4" t="str">
        <f>IF(OR(E157="",N(K157)=0),"",(K157-E157)/K157)</f>
        <v/>
      </c>
      <c r="M157" s="4" t="str">
        <f>IF(OR(N(E157)=0,N(K157)=0),"",(K157-E157)/E157)</f>
        <v/>
      </c>
      <c r="O157" s="3" t="str">
        <f>IF(OR(N(K157)=0,N157=""),"",K157*N157)</f>
        <v/>
      </c>
      <c r="P157" s="3" t="str">
        <f>IF(OR(E157="",N(K157)=0,N157=""),"",(K157-E157)*N157)</f>
        <v/>
      </c>
    </row>
    <row r="158">
      <c r="C158" s="3" t="n"/>
      <c r="E158" s="3" t="str">
        <f>IF(OR(C158="",N(D158)=0),"",C158/D158)</f>
        <v/>
      </c>
      <c r="F158" s="4" t="str">
        <f>IF(B158="","",IFERROR(VLOOKUP(B158,Targets!A$2:B$40,2,FALSE),""))</f>
        <v/>
      </c>
      <c r="G158" s="3" t="str">
        <f>IF(OR(E158="",F158="",N(F158)&gt;=1),"",E158/(1-F158))</f>
        <v/>
      </c>
      <c r="H158" s="3" t="str">
        <f>IF(G158="","",ROUNDUP(ROUND((G158+0.01)*10,6),0)/10-0.01)</f>
        <v/>
      </c>
      <c r="I158" s="3" t="n"/>
      <c r="J158" s="3" t="n"/>
      <c r="K158" s="3" t="n"/>
      <c r="L158" s="4" t="str">
        <f>IF(OR(E158="",N(K158)=0),"",(K158-E158)/K158)</f>
        <v/>
      </c>
      <c r="M158" s="4" t="str">
        <f>IF(OR(N(E158)=0,N(K158)=0),"",(K158-E158)/E158)</f>
        <v/>
      </c>
      <c r="O158" s="3" t="str">
        <f>IF(OR(N(K158)=0,N158=""),"",K158*N158)</f>
        <v/>
      </c>
      <c r="P158" s="3" t="str">
        <f>IF(OR(E158="",N(K158)=0,N158=""),"",(K158-E158)*N158)</f>
        <v/>
      </c>
    </row>
    <row r="159">
      <c r="C159" s="3" t="n"/>
      <c r="E159" s="3" t="str">
        <f>IF(OR(C159="",N(D159)=0),"",C159/D159)</f>
        <v/>
      </c>
      <c r="F159" s="4" t="str">
        <f>IF(B159="","",IFERROR(VLOOKUP(B159,Targets!A$2:B$40,2,FALSE),""))</f>
        <v/>
      </c>
      <c r="G159" s="3" t="str">
        <f>IF(OR(E159="",F159="",N(F159)&gt;=1),"",E159/(1-F159))</f>
        <v/>
      </c>
      <c r="H159" s="3" t="str">
        <f>IF(G159="","",ROUNDUP(ROUND((G159+0.01)*10,6),0)/10-0.01)</f>
        <v/>
      </c>
      <c r="I159" s="3" t="n"/>
      <c r="J159" s="3" t="n"/>
      <c r="K159" s="3" t="n"/>
      <c r="L159" s="4" t="str">
        <f>IF(OR(E159="",N(K159)=0),"",(K159-E159)/K159)</f>
        <v/>
      </c>
      <c r="M159" s="4" t="str">
        <f>IF(OR(N(E159)=0,N(K159)=0),"",(K159-E159)/E159)</f>
        <v/>
      </c>
      <c r="O159" s="3" t="str">
        <f>IF(OR(N(K159)=0,N159=""),"",K159*N159)</f>
        <v/>
      </c>
      <c r="P159" s="3" t="str">
        <f>IF(OR(E159="",N(K159)=0,N159=""),"",(K159-E159)*N159)</f>
        <v/>
      </c>
    </row>
    <row r="160">
      <c r="C160" s="3" t="n"/>
      <c r="E160" s="3" t="str">
        <f>IF(OR(C160="",N(D160)=0),"",C160/D160)</f>
        <v/>
      </c>
      <c r="F160" s="4" t="str">
        <f>IF(B160="","",IFERROR(VLOOKUP(B160,Targets!A$2:B$40,2,FALSE),""))</f>
        <v/>
      </c>
      <c r="G160" s="3" t="str">
        <f>IF(OR(E160="",F160="",N(F160)&gt;=1),"",E160/(1-F160))</f>
        <v/>
      </c>
      <c r="H160" s="3" t="str">
        <f>IF(G160="","",ROUNDUP(ROUND((G160+0.01)*10,6),0)/10-0.01)</f>
        <v/>
      </c>
      <c r="I160" s="3" t="n"/>
      <c r="J160" s="3" t="n"/>
      <c r="K160" s="3" t="n"/>
      <c r="L160" s="4" t="str">
        <f>IF(OR(E160="",N(K160)=0),"",(K160-E160)/K160)</f>
        <v/>
      </c>
      <c r="M160" s="4" t="str">
        <f>IF(OR(N(E160)=0,N(K160)=0),"",(K160-E160)/E160)</f>
        <v/>
      </c>
      <c r="O160" s="3" t="str">
        <f>IF(OR(N(K160)=0,N160=""),"",K160*N160)</f>
        <v/>
      </c>
      <c r="P160" s="3" t="str">
        <f>IF(OR(E160="",N(K160)=0,N160=""),"",(K160-E160)*N160)</f>
        <v/>
      </c>
    </row>
    <row r="161">
      <c r="C161" s="3" t="n"/>
      <c r="E161" s="3" t="str">
        <f>IF(OR(C161="",N(D161)=0),"",C161/D161)</f>
        <v/>
      </c>
      <c r="F161" s="4" t="str">
        <f>IF(B161="","",IFERROR(VLOOKUP(B161,Targets!A$2:B$40,2,FALSE),""))</f>
        <v/>
      </c>
      <c r="G161" s="3" t="str">
        <f>IF(OR(E161="",F161="",N(F161)&gt;=1),"",E161/(1-F161))</f>
        <v/>
      </c>
      <c r="H161" s="3" t="str">
        <f>IF(G161="","",ROUNDUP(ROUND((G161+0.01)*10,6),0)/10-0.01)</f>
        <v/>
      </c>
      <c r="I161" s="3" t="n"/>
      <c r="J161" s="3" t="n"/>
      <c r="K161" s="3" t="n"/>
      <c r="L161" s="4" t="str">
        <f>IF(OR(E161="",N(K161)=0),"",(K161-E161)/K161)</f>
        <v/>
      </c>
      <c r="M161" s="4" t="str">
        <f>IF(OR(N(E161)=0,N(K161)=0),"",(K161-E161)/E161)</f>
        <v/>
      </c>
      <c r="O161" s="3" t="str">
        <f>IF(OR(N(K161)=0,N161=""),"",K161*N161)</f>
        <v/>
      </c>
      <c r="P161" s="3" t="str">
        <f>IF(OR(E161="",N(K161)=0,N161=""),"",(K161-E161)*N161)</f>
        <v/>
      </c>
    </row>
    <row r="162">
      <c r="C162" s="3" t="n"/>
      <c r="E162" s="3" t="str">
        <f>IF(OR(C162="",N(D162)=0),"",C162/D162)</f>
        <v/>
      </c>
      <c r="F162" s="4" t="str">
        <f>IF(B162="","",IFERROR(VLOOKUP(B162,Targets!A$2:B$40,2,FALSE),""))</f>
        <v/>
      </c>
      <c r="G162" s="3" t="str">
        <f>IF(OR(E162="",F162="",N(F162)&gt;=1),"",E162/(1-F162))</f>
        <v/>
      </c>
      <c r="H162" s="3" t="str">
        <f>IF(G162="","",ROUNDUP(ROUND((G162+0.01)*10,6),0)/10-0.01)</f>
        <v/>
      </c>
      <c r="I162" s="3" t="n"/>
      <c r="J162" s="3" t="n"/>
      <c r="K162" s="3" t="n"/>
      <c r="L162" s="4" t="str">
        <f>IF(OR(E162="",N(K162)=0),"",(K162-E162)/K162)</f>
        <v/>
      </c>
      <c r="M162" s="4" t="str">
        <f>IF(OR(N(E162)=0,N(K162)=0),"",(K162-E162)/E162)</f>
        <v/>
      </c>
      <c r="O162" s="3" t="str">
        <f>IF(OR(N(K162)=0,N162=""),"",K162*N162)</f>
        <v/>
      </c>
      <c r="P162" s="3" t="str">
        <f>IF(OR(E162="",N(K162)=0,N162=""),"",(K162-E162)*N162)</f>
        <v/>
      </c>
    </row>
    <row r="163">
      <c r="C163" s="3" t="n"/>
      <c r="E163" s="3" t="str">
        <f>IF(OR(C163="",N(D163)=0),"",C163/D163)</f>
        <v/>
      </c>
      <c r="F163" s="4" t="str">
        <f>IF(B163="","",IFERROR(VLOOKUP(B163,Targets!A$2:B$40,2,FALSE),""))</f>
        <v/>
      </c>
      <c r="G163" s="3" t="str">
        <f>IF(OR(E163="",F163="",N(F163)&gt;=1),"",E163/(1-F163))</f>
        <v/>
      </c>
      <c r="H163" s="3" t="str">
        <f>IF(G163="","",ROUNDUP(ROUND((G163+0.01)*10,6),0)/10-0.01)</f>
        <v/>
      </c>
      <c r="I163" s="3" t="n"/>
      <c r="J163" s="3" t="n"/>
      <c r="K163" s="3" t="n"/>
      <c r="L163" s="4" t="str">
        <f>IF(OR(E163="",N(K163)=0),"",(K163-E163)/K163)</f>
        <v/>
      </c>
      <c r="M163" s="4" t="str">
        <f>IF(OR(N(E163)=0,N(K163)=0),"",(K163-E163)/E163)</f>
        <v/>
      </c>
      <c r="O163" s="3" t="str">
        <f>IF(OR(N(K163)=0,N163=""),"",K163*N163)</f>
        <v/>
      </c>
      <c r="P163" s="3" t="str">
        <f>IF(OR(E163="",N(K163)=0,N163=""),"",(K163-E163)*N163)</f>
        <v/>
      </c>
    </row>
    <row r="164">
      <c r="C164" s="3" t="n"/>
      <c r="E164" s="3" t="str">
        <f>IF(OR(C164="",N(D164)=0),"",C164/D164)</f>
        <v/>
      </c>
      <c r="F164" s="4" t="str">
        <f>IF(B164="","",IFERROR(VLOOKUP(B164,Targets!A$2:B$40,2,FALSE),""))</f>
        <v/>
      </c>
      <c r="G164" s="3" t="str">
        <f>IF(OR(E164="",F164="",N(F164)&gt;=1),"",E164/(1-F164))</f>
        <v/>
      </c>
      <c r="H164" s="3" t="str">
        <f>IF(G164="","",ROUNDUP(ROUND((G164+0.01)*10,6),0)/10-0.01)</f>
        <v/>
      </c>
      <c r="I164" s="3" t="n"/>
      <c r="J164" s="3" t="n"/>
      <c r="K164" s="3" t="n"/>
      <c r="L164" s="4" t="str">
        <f>IF(OR(E164="",N(K164)=0),"",(K164-E164)/K164)</f>
        <v/>
      </c>
      <c r="M164" s="4" t="str">
        <f>IF(OR(N(E164)=0,N(K164)=0),"",(K164-E164)/E164)</f>
        <v/>
      </c>
      <c r="O164" s="3" t="str">
        <f>IF(OR(N(K164)=0,N164=""),"",K164*N164)</f>
        <v/>
      </c>
      <c r="P164" s="3" t="str">
        <f>IF(OR(E164="",N(K164)=0,N164=""),"",(K164-E164)*N164)</f>
        <v/>
      </c>
    </row>
    <row r="165">
      <c r="C165" s="3" t="n"/>
      <c r="E165" s="3" t="str">
        <f>IF(OR(C165="",N(D165)=0),"",C165/D165)</f>
        <v/>
      </c>
      <c r="F165" s="4" t="str">
        <f>IF(B165="","",IFERROR(VLOOKUP(B165,Targets!A$2:B$40,2,FALSE),""))</f>
        <v/>
      </c>
      <c r="G165" s="3" t="str">
        <f>IF(OR(E165="",F165="",N(F165)&gt;=1),"",E165/(1-F165))</f>
        <v/>
      </c>
      <c r="H165" s="3" t="str">
        <f>IF(G165="","",ROUNDUP(ROUND((G165+0.01)*10,6),0)/10-0.01)</f>
        <v/>
      </c>
      <c r="I165" s="3" t="n"/>
      <c r="J165" s="3" t="n"/>
      <c r="K165" s="3" t="n"/>
      <c r="L165" s="4" t="str">
        <f>IF(OR(E165="",N(K165)=0),"",(K165-E165)/K165)</f>
        <v/>
      </c>
      <c r="M165" s="4" t="str">
        <f>IF(OR(N(E165)=0,N(K165)=0),"",(K165-E165)/E165)</f>
        <v/>
      </c>
      <c r="O165" s="3" t="str">
        <f>IF(OR(N(K165)=0,N165=""),"",K165*N165)</f>
        <v/>
      </c>
      <c r="P165" s="3" t="str">
        <f>IF(OR(E165="",N(K165)=0,N165=""),"",(K165-E165)*N165)</f>
        <v/>
      </c>
    </row>
    <row r="166">
      <c r="C166" s="3" t="n"/>
      <c r="E166" s="3" t="str">
        <f>IF(OR(C166="",N(D166)=0),"",C166/D166)</f>
        <v/>
      </c>
      <c r="F166" s="4" t="str">
        <f>IF(B166="","",IFERROR(VLOOKUP(B166,Targets!A$2:B$40,2,FALSE),""))</f>
        <v/>
      </c>
      <c r="G166" s="3" t="str">
        <f>IF(OR(E166="",F166="",N(F166)&gt;=1),"",E166/(1-F166))</f>
        <v/>
      </c>
      <c r="H166" s="3" t="str">
        <f>IF(G166="","",ROUNDUP(ROUND((G166+0.01)*10,6),0)/10-0.01)</f>
        <v/>
      </c>
      <c r="I166" s="3" t="n"/>
      <c r="J166" s="3" t="n"/>
      <c r="K166" s="3" t="n"/>
      <c r="L166" s="4" t="str">
        <f>IF(OR(E166="",N(K166)=0),"",(K166-E166)/K166)</f>
        <v/>
      </c>
      <c r="M166" s="4" t="str">
        <f>IF(OR(N(E166)=0,N(K166)=0),"",(K166-E166)/E166)</f>
        <v/>
      </c>
      <c r="O166" s="3" t="str">
        <f>IF(OR(N(K166)=0,N166=""),"",K166*N166)</f>
        <v/>
      </c>
      <c r="P166" s="3" t="str">
        <f>IF(OR(E166="",N(K166)=0,N166=""),"",(K166-E166)*N166)</f>
        <v/>
      </c>
    </row>
    <row r="167">
      <c r="C167" s="3" t="n"/>
      <c r="E167" s="3" t="str">
        <f>IF(OR(C167="",N(D167)=0),"",C167/D167)</f>
        <v/>
      </c>
      <c r="F167" s="4" t="str">
        <f>IF(B167="","",IFERROR(VLOOKUP(B167,Targets!A$2:B$40,2,FALSE),""))</f>
        <v/>
      </c>
      <c r="G167" s="3" t="str">
        <f>IF(OR(E167="",F167="",N(F167)&gt;=1),"",E167/(1-F167))</f>
        <v/>
      </c>
      <c r="H167" s="3" t="str">
        <f>IF(G167="","",ROUNDUP(ROUND((G167+0.01)*10,6),0)/10-0.01)</f>
        <v/>
      </c>
      <c r="I167" s="3" t="n"/>
      <c r="J167" s="3" t="n"/>
      <c r="K167" s="3" t="n"/>
      <c r="L167" s="4" t="str">
        <f>IF(OR(E167="",N(K167)=0),"",(K167-E167)/K167)</f>
        <v/>
      </c>
      <c r="M167" s="4" t="str">
        <f>IF(OR(N(E167)=0,N(K167)=0),"",(K167-E167)/E167)</f>
        <v/>
      </c>
      <c r="O167" s="3" t="str">
        <f>IF(OR(N(K167)=0,N167=""),"",K167*N167)</f>
        <v/>
      </c>
      <c r="P167" s="3" t="str">
        <f>IF(OR(E167="",N(K167)=0,N167=""),"",(K167-E167)*N167)</f>
        <v/>
      </c>
    </row>
    <row r="168">
      <c r="C168" s="3" t="n"/>
      <c r="E168" s="3" t="str">
        <f>IF(OR(C168="",N(D168)=0),"",C168/D168)</f>
        <v/>
      </c>
      <c r="F168" s="4" t="str">
        <f>IF(B168="","",IFERROR(VLOOKUP(B168,Targets!A$2:B$40,2,FALSE),""))</f>
        <v/>
      </c>
      <c r="G168" s="3" t="str">
        <f>IF(OR(E168="",F168="",N(F168)&gt;=1),"",E168/(1-F168))</f>
        <v/>
      </c>
      <c r="H168" s="3" t="str">
        <f>IF(G168="","",ROUNDUP(ROUND((G168+0.01)*10,6),0)/10-0.01)</f>
        <v/>
      </c>
      <c r="I168" s="3" t="n"/>
      <c r="J168" s="3" t="n"/>
      <c r="K168" s="3" t="n"/>
      <c r="L168" s="4" t="str">
        <f>IF(OR(E168="",N(K168)=0),"",(K168-E168)/K168)</f>
        <v/>
      </c>
      <c r="M168" s="4" t="str">
        <f>IF(OR(N(E168)=0,N(K168)=0),"",(K168-E168)/E168)</f>
        <v/>
      </c>
      <c r="O168" s="3" t="str">
        <f>IF(OR(N(K168)=0,N168=""),"",K168*N168)</f>
        <v/>
      </c>
      <c r="P168" s="3" t="str">
        <f>IF(OR(E168="",N(K168)=0,N168=""),"",(K168-E168)*N168)</f>
        <v/>
      </c>
    </row>
    <row r="169">
      <c r="C169" s="3" t="n"/>
      <c r="E169" s="3" t="str">
        <f>IF(OR(C169="",N(D169)=0),"",C169/D169)</f>
        <v/>
      </c>
      <c r="F169" s="4" t="str">
        <f>IF(B169="","",IFERROR(VLOOKUP(B169,Targets!A$2:B$40,2,FALSE),""))</f>
        <v/>
      </c>
      <c r="G169" s="3" t="str">
        <f>IF(OR(E169="",F169="",N(F169)&gt;=1),"",E169/(1-F169))</f>
        <v/>
      </c>
      <c r="H169" s="3" t="str">
        <f>IF(G169="","",ROUNDUP(ROUND((G169+0.01)*10,6),0)/10-0.01)</f>
        <v/>
      </c>
      <c r="I169" s="3" t="n"/>
      <c r="J169" s="3" t="n"/>
      <c r="K169" s="3" t="n"/>
      <c r="L169" s="4" t="str">
        <f>IF(OR(E169="",N(K169)=0),"",(K169-E169)/K169)</f>
        <v/>
      </c>
      <c r="M169" s="4" t="str">
        <f>IF(OR(N(E169)=0,N(K169)=0),"",(K169-E169)/E169)</f>
        <v/>
      </c>
      <c r="O169" s="3" t="str">
        <f>IF(OR(N(K169)=0,N169=""),"",K169*N169)</f>
        <v/>
      </c>
      <c r="P169" s="3" t="str">
        <f>IF(OR(E169="",N(K169)=0,N169=""),"",(K169-E169)*N169)</f>
        <v/>
      </c>
    </row>
    <row r="170">
      <c r="C170" s="3" t="n"/>
      <c r="E170" s="3" t="str">
        <f>IF(OR(C170="",N(D170)=0),"",C170/D170)</f>
        <v/>
      </c>
      <c r="F170" s="4" t="str">
        <f>IF(B170="","",IFERROR(VLOOKUP(B170,Targets!A$2:B$40,2,FALSE),""))</f>
        <v/>
      </c>
      <c r="G170" s="3" t="str">
        <f>IF(OR(E170="",F170="",N(F170)&gt;=1),"",E170/(1-F170))</f>
        <v/>
      </c>
      <c r="H170" s="3" t="str">
        <f>IF(G170="","",ROUNDUP(ROUND((G170+0.01)*10,6),0)/10-0.01)</f>
        <v/>
      </c>
      <c r="I170" s="3" t="n"/>
      <c r="J170" s="3" t="n"/>
      <c r="K170" s="3" t="n"/>
      <c r="L170" s="4" t="str">
        <f>IF(OR(E170="",N(K170)=0),"",(K170-E170)/K170)</f>
        <v/>
      </c>
      <c r="M170" s="4" t="str">
        <f>IF(OR(N(E170)=0,N(K170)=0),"",(K170-E170)/E170)</f>
        <v/>
      </c>
      <c r="O170" s="3" t="str">
        <f>IF(OR(N(K170)=0,N170=""),"",K170*N170)</f>
        <v/>
      </c>
      <c r="P170" s="3" t="str">
        <f>IF(OR(E170="",N(K170)=0,N170=""),"",(K170-E170)*N170)</f>
        <v/>
      </c>
    </row>
    <row r="171">
      <c r="C171" s="3" t="n"/>
      <c r="E171" s="3" t="str">
        <f>IF(OR(C171="",N(D171)=0),"",C171/D171)</f>
        <v/>
      </c>
      <c r="F171" s="4" t="str">
        <f>IF(B171="","",IFERROR(VLOOKUP(B171,Targets!A$2:B$40,2,FALSE),""))</f>
        <v/>
      </c>
      <c r="G171" s="3" t="str">
        <f>IF(OR(E171="",F171="",N(F171)&gt;=1),"",E171/(1-F171))</f>
        <v/>
      </c>
      <c r="H171" s="3" t="str">
        <f>IF(G171="","",ROUNDUP(ROUND((G171+0.01)*10,6),0)/10-0.01)</f>
        <v/>
      </c>
      <c r="I171" s="3" t="n"/>
      <c r="J171" s="3" t="n"/>
      <c r="K171" s="3" t="n"/>
      <c r="L171" s="4" t="str">
        <f>IF(OR(E171="",N(K171)=0),"",(K171-E171)/K171)</f>
        <v/>
      </c>
      <c r="M171" s="4" t="str">
        <f>IF(OR(N(E171)=0,N(K171)=0),"",(K171-E171)/E171)</f>
        <v/>
      </c>
      <c r="O171" s="3" t="str">
        <f>IF(OR(N(K171)=0,N171=""),"",K171*N171)</f>
        <v/>
      </c>
      <c r="P171" s="3" t="str">
        <f>IF(OR(E171="",N(K171)=0,N171=""),"",(K171-E171)*N171)</f>
        <v/>
      </c>
    </row>
    <row r="172">
      <c r="C172" s="3" t="n"/>
      <c r="E172" s="3" t="str">
        <f>IF(OR(C172="",N(D172)=0),"",C172/D172)</f>
        <v/>
      </c>
      <c r="F172" s="4" t="str">
        <f>IF(B172="","",IFERROR(VLOOKUP(B172,Targets!A$2:B$40,2,FALSE),""))</f>
        <v/>
      </c>
      <c r="G172" s="3" t="str">
        <f>IF(OR(E172="",F172="",N(F172)&gt;=1),"",E172/(1-F172))</f>
        <v/>
      </c>
      <c r="H172" s="3" t="str">
        <f>IF(G172="","",ROUNDUP(ROUND((G172+0.01)*10,6),0)/10-0.01)</f>
        <v/>
      </c>
      <c r="I172" s="3" t="n"/>
      <c r="J172" s="3" t="n"/>
      <c r="K172" s="3" t="n"/>
      <c r="L172" s="4" t="str">
        <f>IF(OR(E172="",N(K172)=0),"",(K172-E172)/K172)</f>
        <v/>
      </c>
      <c r="M172" s="4" t="str">
        <f>IF(OR(N(E172)=0,N(K172)=0),"",(K172-E172)/E172)</f>
        <v/>
      </c>
      <c r="O172" s="3" t="str">
        <f>IF(OR(N(K172)=0,N172=""),"",K172*N172)</f>
        <v/>
      </c>
      <c r="P172" s="3" t="str">
        <f>IF(OR(E172="",N(K172)=0,N172=""),"",(K172-E172)*N172)</f>
        <v/>
      </c>
    </row>
    <row r="173">
      <c r="C173" s="3" t="n"/>
      <c r="E173" s="3" t="str">
        <f>IF(OR(C173="",N(D173)=0),"",C173/D173)</f>
        <v/>
      </c>
      <c r="F173" s="4" t="str">
        <f>IF(B173="","",IFERROR(VLOOKUP(B173,Targets!A$2:B$40,2,FALSE),""))</f>
        <v/>
      </c>
      <c r="G173" s="3" t="str">
        <f>IF(OR(E173="",F173="",N(F173)&gt;=1),"",E173/(1-F173))</f>
        <v/>
      </c>
      <c r="H173" s="3" t="str">
        <f>IF(G173="","",ROUNDUP(ROUND((G173+0.01)*10,6),0)/10-0.01)</f>
        <v/>
      </c>
      <c r="I173" s="3" t="n"/>
      <c r="J173" s="3" t="n"/>
      <c r="K173" s="3" t="n"/>
      <c r="L173" s="4" t="str">
        <f>IF(OR(E173="",N(K173)=0),"",(K173-E173)/K173)</f>
        <v/>
      </c>
      <c r="M173" s="4" t="str">
        <f>IF(OR(N(E173)=0,N(K173)=0),"",(K173-E173)/E173)</f>
        <v/>
      </c>
      <c r="O173" s="3" t="str">
        <f>IF(OR(N(K173)=0,N173=""),"",K173*N173)</f>
        <v/>
      </c>
      <c r="P173" s="3" t="str">
        <f>IF(OR(E173="",N(K173)=0,N173=""),"",(K173-E173)*N173)</f>
        <v/>
      </c>
    </row>
    <row r="174">
      <c r="C174" s="3" t="n"/>
      <c r="E174" s="3" t="str">
        <f>IF(OR(C174="",N(D174)=0),"",C174/D174)</f>
        <v/>
      </c>
      <c r="F174" s="4" t="str">
        <f>IF(B174="","",IFERROR(VLOOKUP(B174,Targets!A$2:B$40,2,FALSE),""))</f>
        <v/>
      </c>
      <c r="G174" s="3" t="str">
        <f>IF(OR(E174="",F174="",N(F174)&gt;=1),"",E174/(1-F174))</f>
        <v/>
      </c>
      <c r="H174" s="3" t="str">
        <f>IF(G174="","",ROUNDUP(ROUND((G174+0.01)*10,6),0)/10-0.01)</f>
        <v/>
      </c>
      <c r="I174" s="3" t="n"/>
      <c r="J174" s="3" t="n"/>
      <c r="K174" s="3" t="n"/>
      <c r="L174" s="4" t="str">
        <f>IF(OR(E174="",N(K174)=0),"",(K174-E174)/K174)</f>
        <v/>
      </c>
      <c r="M174" s="4" t="str">
        <f>IF(OR(N(E174)=0,N(K174)=0),"",(K174-E174)/E174)</f>
        <v/>
      </c>
      <c r="O174" s="3" t="str">
        <f>IF(OR(N(K174)=0,N174=""),"",K174*N174)</f>
        <v/>
      </c>
      <c r="P174" s="3" t="str">
        <f>IF(OR(E174="",N(K174)=0,N174=""),"",(K174-E174)*N174)</f>
        <v/>
      </c>
    </row>
    <row r="175">
      <c r="C175" s="3" t="n"/>
      <c r="E175" s="3" t="str">
        <f>IF(OR(C175="",N(D175)=0),"",C175/D175)</f>
        <v/>
      </c>
      <c r="F175" s="4" t="str">
        <f>IF(B175="","",IFERROR(VLOOKUP(B175,Targets!A$2:B$40,2,FALSE),""))</f>
        <v/>
      </c>
      <c r="G175" s="3" t="str">
        <f>IF(OR(E175="",F175="",N(F175)&gt;=1),"",E175/(1-F175))</f>
        <v/>
      </c>
      <c r="H175" s="3" t="str">
        <f>IF(G175="","",ROUNDUP(ROUND((G175+0.01)*10,6),0)/10-0.01)</f>
        <v/>
      </c>
      <c r="I175" s="3" t="n"/>
      <c r="J175" s="3" t="n"/>
      <c r="K175" s="3" t="n"/>
      <c r="L175" s="4" t="str">
        <f>IF(OR(E175="",N(K175)=0),"",(K175-E175)/K175)</f>
        <v/>
      </c>
      <c r="M175" s="4" t="str">
        <f>IF(OR(N(E175)=0,N(K175)=0),"",(K175-E175)/E175)</f>
        <v/>
      </c>
      <c r="O175" s="3" t="str">
        <f>IF(OR(N(K175)=0,N175=""),"",K175*N175)</f>
        <v/>
      </c>
      <c r="P175" s="3" t="str">
        <f>IF(OR(E175="",N(K175)=0,N175=""),"",(K175-E175)*N175)</f>
        <v/>
      </c>
    </row>
    <row r="176">
      <c r="C176" s="3" t="n"/>
      <c r="E176" s="3" t="str">
        <f>IF(OR(C176="",N(D176)=0),"",C176/D176)</f>
        <v/>
      </c>
      <c r="F176" s="4" t="str">
        <f>IF(B176="","",IFERROR(VLOOKUP(B176,Targets!A$2:B$40,2,FALSE),""))</f>
        <v/>
      </c>
      <c r="G176" s="3" t="str">
        <f>IF(OR(E176="",F176="",N(F176)&gt;=1),"",E176/(1-F176))</f>
        <v/>
      </c>
      <c r="H176" s="3" t="str">
        <f>IF(G176="","",ROUNDUP(ROUND((G176+0.01)*10,6),0)/10-0.01)</f>
        <v/>
      </c>
      <c r="I176" s="3" t="n"/>
      <c r="J176" s="3" t="n"/>
      <c r="K176" s="3" t="n"/>
      <c r="L176" s="4" t="str">
        <f>IF(OR(E176="",N(K176)=0),"",(K176-E176)/K176)</f>
        <v/>
      </c>
      <c r="M176" s="4" t="str">
        <f>IF(OR(N(E176)=0,N(K176)=0),"",(K176-E176)/E176)</f>
        <v/>
      </c>
      <c r="O176" s="3" t="str">
        <f>IF(OR(N(K176)=0,N176=""),"",K176*N176)</f>
        <v/>
      </c>
      <c r="P176" s="3" t="str">
        <f>IF(OR(E176="",N(K176)=0,N176=""),"",(K176-E176)*N176)</f>
        <v/>
      </c>
    </row>
    <row r="177">
      <c r="C177" s="3" t="n"/>
      <c r="E177" s="3" t="str">
        <f>IF(OR(C177="",N(D177)=0),"",C177/D177)</f>
        <v/>
      </c>
      <c r="F177" s="4" t="str">
        <f>IF(B177="","",IFERROR(VLOOKUP(B177,Targets!A$2:B$40,2,FALSE),""))</f>
        <v/>
      </c>
      <c r="G177" s="3" t="str">
        <f>IF(OR(E177="",F177="",N(F177)&gt;=1),"",E177/(1-F177))</f>
        <v/>
      </c>
      <c r="H177" s="3" t="str">
        <f>IF(G177="","",ROUNDUP(ROUND((G177+0.01)*10,6),0)/10-0.01)</f>
        <v/>
      </c>
      <c r="I177" s="3" t="n"/>
      <c r="J177" s="3" t="n"/>
      <c r="K177" s="3" t="n"/>
      <c r="L177" s="4" t="str">
        <f>IF(OR(E177="",N(K177)=0),"",(K177-E177)/K177)</f>
        <v/>
      </c>
      <c r="M177" s="4" t="str">
        <f>IF(OR(N(E177)=0,N(K177)=0),"",(K177-E177)/E177)</f>
        <v/>
      </c>
      <c r="O177" s="3" t="str">
        <f>IF(OR(N(K177)=0,N177=""),"",K177*N177)</f>
        <v/>
      </c>
      <c r="P177" s="3" t="str">
        <f>IF(OR(E177="",N(K177)=0,N177=""),"",(K177-E177)*N177)</f>
        <v/>
      </c>
    </row>
    <row r="178">
      <c r="C178" s="3" t="n"/>
      <c r="E178" s="3" t="str">
        <f>IF(OR(C178="",N(D178)=0),"",C178/D178)</f>
        <v/>
      </c>
      <c r="F178" s="4" t="str">
        <f>IF(B178="","",IFERROR(VLOOKUP(B178,Targets!A$2:B$40,2,FALSE),""))</f>
        <v/>
      </c>
      <c r="G178" s="3" t="str">
        <f>IF(OR(E178="",F178="",N(F178)&gt;=1),"",E178/(1-F178))</f>
        <v/>
      </c>
      <c r="H178" s="3" t="str">
        <f>IF(G178="","",ROUNDUP(ROUND((G178+0.01)*10,6),0)/10-0.01)</f>
        <v/>
      </c>
      <c r="I178" s="3" t="n"/>
      <c r="J178" s="3" t="n"/>
      <c r="K178" s="3" t="n"/>
      <c r="L178" s="4" t="str">
        <f>IF(OR(E178="",N(K178)=0),"",(K178-E178)/K178)</f>
        <v/>
      </c>
      <c r="M178" s="4" t="str">
        <f>IF(OR(N(E178)=0,N(K178)=0),"",(K178-E178)/E178)</f>
        <v/>
      </c>
      <c r="O178" s="3" t="str">
        <f>IF(OR(N(K178)=0,N178=""),"",K178*N178)</f>
        <v/>
      </c>
      <c r="P178" s="3" t="str">
        <f>IF(OR(E178="",N(K178)=0,N178=""),"",(K178-E178)*N178)</f>
        <v/>
      </c>
    </row>
    <row r="179">
      <c r="C179" s="3" t="n"/>
      <c r="E179" s="3" t="str">
        <f>IF(OR(C179="",N(D179)=0),"",C179/D179)</f>
        <v/>
      </c>
      <c r="F179" s="4" t="str">
        <f>IF(B179="","",IFERROR(VLOOKUP(B179,Targets!A$2:B$40,2,FALSE),""))</f>
        <v/>
      </c>
      <c r="G179" s="3" t="str">
        <f>IF(OR(E179="",F179="",N(F179)&gt;=1),"",E179/(1-F179))</f>
        <v/>
      </c>
      <c r="H179" s="3" t="str">
        <f>IF(G179="","",ROUNDUP(ROUND((G179+0.01)*10,6),0)/10-0.01)</f>
        <v/>
      </c>
      <c r="I179" s="3" t="n"/>
      <c r="J179" s="3" t="n"/>
      <c r="K179" s="3" t="n"/>
      <c r="L179" s="4" t="str">
        <f>IF(OR(E179="",N(K179)=0),"",(K179-E179)/K179)</f>
        <v/>
      </c>
      <c r="M179" s="4" t="str">
        <f>IF(OR(N(E179)=0,N(K179)=0),"",(K179-E179)/E179)</f>
        <v/>
      </c>
      <c r="O179" s="3" t="str">
        <f>IF(OR(N(K179)=0,N179=""),"",K179*N179)</f>
        <v/>
      </c>
      <c r="P179" s="3" t="str">
        <f>IF(OR(E179="",N(K179)=0,N179=""),"",(K179-E179)*N179)</f>
        <v/>
      </c>
    </row>
    <row r="180">
      <c r="C180" s="3" t="n"/>
      <c r="E180" s="3" t="str">
        <f>IF(OR(C180="",N(D180)=0),"",C180/D180)</f>
        <v/>
      </c>
      <c r="F180" s="4" t="str">
        <f>IF(B180="","",IFERROR(VLOOKUP(B180,Targets!A$2:B$40,2,FALSE),""))</f>
        <v/>
      </c>
      <c r="G180" s="3" t="str">
        <f>IF(OR(E180="",F180="",N(F180)&gt;=1),"",E180/(1-F180))</f>
        <v/>
      </c>
      <c r="H180" s="3" t="str">
        <f>IF(G180="","",ROUNDUP(ROUND((G180+0.01)*10,6),0)/10-0.01)</f>
        <v/>
      </c>
      <c r="I180" s="3" t="n"/>
      <c r="J180" s="3" t="n"/>
      <c r="K180" s="3" t="n"/>
      <c r="L180" s="4" t="str">
        <f>IF(OR(E180="",N(K180)=0),"",(K180-E180)/K180)</f>
        <v/>
      </c>
      <c r="M180" s="4" t="str">
        <f>IF(OR(N(E180)=0,N(K180)=0),"",(K180-E180)/E180)</f>
        <v/>
      </c>
      <c r="O180" s="3" t="str">
        <f>IF(OR(N(K180)=0,N180=""),"",K180*N180)</f>
        <v/>
      </c>
      <c r="P180" s="3" t="str">
        <f>IF(OR(E180="",N(K180)=0,N180=""),"",(K180-E180)*N180)</f>
        <v/>
      </c>
    </row>
    <row r="181">
      <c r="C181" s="3" t="n"/>
      <c r="E181" s="3" t="str">
        <f>IF(OR(C181="",N(D181)=0),"",C181/D181)</f>
        <v/>
      </c>
      <c r="F181" s="4" t="str">
        <f>IF(B181="","",IFERROR(VLOOKUP(B181,Targets!A$2:B$40,2,FALSE),""))</f>
        <v/>
      </c>
      <c r="G181" s="3" t="str">
        <f>IF(OR(E181="",F181="",N(F181)&gt;=1),"",E181/(1-F181))</f>
        <v/>
      </c>
      <c r="H181" s="3" t="str">
        <f>IF(G181="","",ROUNDUP(ROUND((G181+0.01)*10,6),0)/10-0.01)</f>
        <v/>
      </c>
      <c r="I181" s="3" t="n"/>
      <c r="J181" s="3" t="n"/>
      <c r="K181" s="3" t="n"/>
      <c r="L181" s="4" t="str">
        <f>IF(OR(E181="",N(K181)=0),"",(K181-E181)/K181)</f>
        <v/>
      </c>
      <c r="M181" s="4" t="str">
        <f>IF(OR(N(E181)=0,N(K181)=0),"",(K181-E181)/E181)</f>
        <v/>
      </c>
      <c r="O181" s="3" t="str">
        <f>IF(OR(N(K181)=0,N181=""),"",K181*N181)</f>
        <v/>
      </c>
      <c r="P181" s="3" t="str">
        <f>IF(OR(E181="",N(K181)=0,N181=""),"",(K181-E181)*N181)</f>
        <v/>
      </c>
    </row>
    <row r="182">
      <c r="C182" s="3" t="n"/>
      <c r="E182" s="3" t="str">
        <f>IF(OR(C182="",N(D182)=0),"",C182/D182)</f>
        <v/>
      </c>
      <c r="F182" s="4" t="str">
        <f>IF(B182="","",IFERROR(VLOOKUP(B182,Targets!A$2:B$40,2,FALSE),""))</f>
        <v/>
      </c>
      <c r="G182" s="3" t="str">
        <f>IF(OR(E182="",F182="",N(F182)&gt;=1),"",E182/(1-F182))</f>
        <v/>
      </c>
      <c r="H182" s="3" t="str">
        <f>IF(G182="","",ROUNDUP(ROUND((G182+0.01)*10,6),0)/10-0.01)</f>
        <v/>
      </c>
      <c r="I182" s="3" t="n"/>
      <c r="J182" s="3" t="n"/>
      <c r="K182" s="3" t="n"/>
      <c r="L182" s="4" t="str">
        <f>IF(OR(E182="",N(K182)=0),"",(K182-E182)/K182)</f>
        <v/>
      </c>
      <c r="M182" s="4" t="str">
        <f>IF(OR(N(E182)=0,N(K182)=0),"",(K182-E182)/E182)</f>
        <v/>
      </c>
      <c r="O182" s="3" t="str">
        <f>IF(OR(N(K182)=0,N182=""),"",K182*N182)</f>
        <v/>
      </c>
      <c r="P182" s="3" t="str">
        <f>IF(OR(E182="",N(K182)=0,N182=""),"",(K182-E182)*N182)</f>
        <v/>
      </c>
    </row>
    <row r="183">
      <c r="C183" s="3" t="n"/>
      <c r="E183" s="3" t="str">
        <f>IF(OR(C183="",N(D183)=0),"",C183/D183)</f>
        <v/>
      </c>
      <c r="F183" s="4" t="str">
        <f>IF(B183="","",IFERROR(VLOOKUP(B183,Targets!A$2:B$40,2,FALSE),""))</f>
        <v/>
      </c>
      <c r="G183" s="3" t="str">
        <f>IF(OR(E183="",F183="",N(F183)&gt;=1),"",E183/(1-F183))</f>
        <v/>
      </c>
      <c r="H183" s="3" t="str">
        <f>IF(G183="","",ROUNDUP(ROUND((G183+0.01)*10,6),0)/10-0.01)</f>
        <v/>
      </c>
      <c r="I183" s="3" t="n"/>
      <c r="J183" s="3" t="n"/>
      <c r="K183" s="3" t="n"/>
      <c r="L183" s="4" t="str">
        <f>IF(OR(E183="",N(K183)=0),"",(K183-E183)/K183)</f>
        <v/>
      </c>
      <c r="M183" s="4" t="str">
        <f>IF(OR(N(E183)=0,N(K183)=0),"",(K183-E183)/E183)</f>
        <v/>
      </c>
      <c r="O183" s="3" t="str">
        <f>IF(OR(N(K183)=0,N183=""),"",K183*N183)</f>
        <v/>
      </c>
      <c r="P183" s="3" t="str">
        <f>IF(OR(E183="",N(K183)=0,N183=""),"",(K183-E183)*N183)</f>
        <v/>
      </c>
    </row>
    <row r="184">
      <c r="C184" s="3" t="n"/>
      <c r="E184" s="3" t="str">
        <f>IF(OR(C184="",N(D184)=0),"",C184/D184)</f>
        <v/>
      </c>
      <c r="F184" s="4" t="str">
        <f>IF(B184="","",IFERROR(VLOOKUP(B184,Targets!A$2:B$40,2,FALSE),""))</f>
        <v/>
      </c>
      <c r="G184" s="3" t="str">
        <f>IF(OR(E184="",F184="",N(F184)&gt;=1),"",E184/(1-F184))</f>
        <v/>
      </c>
      <c r="H184" s="3" t="str">
        <f>IF(G184="","",ROUNDUP(ROUND((G184+0.01)*10,6),0)/10-0.01)</f>
        <v/>
      </c>
      <c r="I184" s="3" t="n"/>
      <c r="J184" s="3" t="n"/>
      <c r="K184" s="3" t="n"/>
      <c r="L184" s="4" t="str">
        <f>IF(OR(E184="",N(K184)=0),"",(K184-E184)/K184)</f>
        <v/>
      </c>
      <c r="M184" s="4" t="str">
        <f>IF(OR(N(E184)=0,N(K184)=0),"",(K184-E184)/E184)</f>
        <v/>
      </c>
      <c r="O184" s="3" t="str">
        <f>IF(OR(N(K184)=0,N184=""),"",K184*N184)</f>
        <v/>
      </c>
      <c r="P184" s="3" t="str">
        <f>IF(OR(E184="",N(K184)=0,N184=""),"",(K184-E184)*N184)</f>
        <v/>
      </c>
    </row>
    <row r="185">
      <c r="C185" s="3" t="n"/>
      <c r="E185" s="3" t="str">
        <f>IF(OR(C185="",N(D185)=0),"",C185/D185)</f>
        <v/>
      </c>
      <c r="F185" s="4" t="str">
        <f>IF(B185="","",IFERROR(VLOOKUP(B185,Targets!A$2:B$40,2,FALSE),""))</f>
        <v/>
      </c>
      <c r="G185" s="3" t="str">
        <f>IF(OR(E185="",F185="",N(F185)&gt;=1),"",E185/(1-F185))</f>
        <v/>
      </c>
      <c r="H185" s="3" t="str">
        <f>IF(G185="","",ROUNDUP(ROUND((G185+0.01)*10,6),0)/10-0.01)</f>
        <v/>
      </c>
      <c r="I185" s="3" t="n"/>
      <c r="J185" s="3" t="n"/>
      <c r="K185" s="3" t="n"/>
      <c r="L185" s="4" t="str">
        <f>IF(OR(E185="",N(K185)=0),"",(K185-E185)/K185)</f>
        <v/>
      </c>
      <c r="M185" s="4" t="str">
        <f>IF(OR(N(E185)=0,N(K185)=0),"",(K185-E185)/E185)</f>
        <v/>
      </c>
      <c r="O185" s="3" t="str">
        <f>IF(OR(N(K185)=0,N185=""),"",K185*N185)</f>
        <v/>
      </c>
      <c r="P185" s="3" t="str">
        <f>IF(OR(E185="",N(K185)=0,N185=""),"",(K185-E185)*N185)</f>
        <v/>
      </c>
    </row>
    <row r="186">
      <c r="C186" s="3" t="n"/>
      <c r="E186" s="3" t="str">
        <f>IF(OR(C186="",N(D186)=0),"",C186/D186)</f>
        <v/>
      </c>
      <c r="F186" s="4" t="str">
        <f>IF(B186="","",IFERROR(VLOOKUP(B186,Targets!A$2:B$40,2,FALSE),""))</f>
        <v/>
      </c>
      <c r="G186" s="3" t="str">
        <f>IF(OR(E186="",F186="",N(F186)&gt;=1),"",E186/(1-F186))</f>
        <v/>
      </c>
      <c r="H186" s="3" t="str">
        <f>IF(G186="","",ROUNDUP(ROUND((G186+0.01)*10,6),0)/10-0.01)</f>
        <v/>
      </c>
      <c r="I186" s="3" t="n"/>
      <c r="J186" s="3" t="n"/>
      <c r="K186" s="3" t="n"/>
      <c r="L186" s="4" t="str">
        <f>IF(OR(E186="",N(K186)=0),"",(K186-E186)/K186)</f>
        <v/>
      </c>
      <c r="M186" s="4" t="str">
        <f>IF(OR(N(E186)=0,N(K186)=0),"",(K186-E186)/E186)</f>
        <v/>
      </c>
      <c r="O186" s="3" t="str">
        <f>IF(OR(N(K186)=0,N186=""),"",K186*N186)</f>
        <v/>
      </c>
      <c r="P186" s="3" t="str">
        <f>IF(OR(E186="",N(K186)=0,N186=""),"",(K186-E186)*N186)</f>
        <v/>
      </c>
    </row>
    <row r="187">
      <c r="C187" s="3" t="n"/>
      <c r="E187" s="3" t="str">
        <f>IF(OR(C187="",N(D187)=0),"",C187/D187)</f>
        <v/>
      </c>
      <c r="F187" s="4" t="str">
        <f>IF(B187="","",IFERROR(VLOOKUP(B187,Targets!A$2:B$40,2,FALSE),""))</f>
        <v/>
      </c>
      <c r="G187" s="3" t="str">
        <f>IF(OR(E187="",F187="",N(F187)&gt;=1),"",E187/(1-F187))</f>
        <v/>
      </c>
      <c r="H187" s="3" t="str">
        <f>IF(G187="","",ROUNDUP(ROUND((G187+0.01)*10,6),0)/10-0.01)</f>
        <v/>
      </c>
      <c r="I187" s="3" t="n"/>
      <c r="J187" s="3" t="n"/>
      <c r="K187" s="3" t="n"/>
      <c r="L187" s="4" t="str">
        <f>IF(OR(E187="",N(K187)=0),"",(K187-E187)/K187)</f>
        <v/>
      </c>
      <c r="M187" s="4" t="str">
        <f>IF(OR(N(E187)=0,N(K187)=0),"",(K187-E187)/E187)</f>
        <v/>
      </c>
      <c r="O187" s="3" t="str">
        <f>IF(OR(N(K187)=0,N187=""),"",K187*N187)</f>
        <v/>
      </c>
      <c r="P187" s="3" t="str">
        <f>IF(OR(E187="",N(K187)=0,N187=""),"",(K187-E187)*N187)</f>
        <v/>
      </c>
    </row>
    <row r="188">
      <c r="C188" s="3" t="n"/>
      <c r="E188" s="3" t="str">
        <f>IF(OR(C188="",N(D188)=0),"",C188/D188)</f>
        <v/>
      </c>
      <c r="F188" s="4" t="str">
        <f>IF(B188="","",IFERROR(VLOOKUP(B188,Targets!A$2:B$40,2,FALSE),""))</f>
        <v/>
      </c>
      <c r="G188" s="3" t="str">
        <f>IF(OR(E188="",F188="",N(F188)&gt;=1),"",E188/(1-F188))</f>
        <v/>
      </c>
      <c r="H188" s="3" t="str">
        <f>IF(G188="","",ROUNDUP(ROUND((G188+0.01)*10,6),0)/10-0.01)</f>
        <v/>
      </c>
      <c r="I188" s="3" t="n"/>
      <c r="J188" s="3" t="n"/>
      <c r="K188" s="3" t="n"/>
      <c r="L188" s="4" t="str">
        <f>IF(OR(E188="",N(K188)=0),"",(K188-E188)/K188)</f>
        <v/>
      </c>
      <c r="M188" s="4" t="str">
        <f>IF(OR(N(E188)=0,N(K188)=0),"",(K188-E188)/E188)</f>
        <v/>
      </c>
      <c r="O188" s="3" t="str">
        <f>IF(OR(N(K188)=0,N188=""),"",K188*N188)</f>
        <v/>
      </c>
      <c r="P188" s="3" t="str">
        <f>IF(OR(E188="",N(K188)=0,N188=""),"",(K188-E188)*N188)</f>
        <v/>
      </c>
    </row>
    <row r="189">
      <c r="C189" s="3" t="n"/>
      <c r="E189" s="3" t="str">
        <f>IF(OR(C189="",N(D189)=0),"",C189/D189)</f>
        <v/>
      </c>
      <c r="F189" s="4" t="str">
        <f>IF(B189="","",IFERROR(VLOOKUP(B189,Targets!A$2:B$40,2,FALSE),""))</f>
        <v/>
      </c>
      <c r="G189" s="3" t="str">
        <f>IF(OR(E189="",F189="",N(F189)&gt;=1),"",E189/(1-F189))</f>
        <v/>
      </c>
      <c r="H189" s="3" t="str">
        <f>IF(G189="","",ROUNDUP(ROUND((G189+0.01)*10,6),0)/10-0.01)</f>
        <v/>
      </c>
      <c r="I189" s="3" t="n"/>
      <c r="J189" s="3" t="n"/>
      <c r="K189" s="3" t="n"/>
      <c r="L189" s="4" t="str">
        <f>IF(OR(E189="",N(K189)=0),"",(K189-E189)/K189)</f>
        <v/>
      </c>
      <c r="M189" s="4" t="str">
        <f>IF(OR(N(E189)=0,N(K189)=0),"",(K189-E189)/E189)</f>
        <v/>
      </c>
      <c r="O189" s="3" t="str">
        <f>IF(OR(N(K189)=0,N189=""),"",K189*N189)</f>
        <v/>
      </c>
      <c r="P189" s="3" t="str">
        <f>IF(OR(E189="",N(K189)=0,N189=""),"",(K189-E189)*N189)</f>
        <v/>
      </c>
    </row>
    <row r="190">
      <c r="C190" s="3" t="n"/>
      <c r="E190" s="3" t="str">
        <f>IF(OR(C190="",N(D190)=0),"",C190/D190)</f>
        <v/>
      </c>
      <c r="F190" s="4" t="str">
        <f>IF(B190="","",IFERROR(VLOOKUP(B190,Targets!A$2:B$40,2,FALSE),""))</f>
        <v/>
      </c>
      <c r="G190" s="3" t="str">
        <f>IF(OR(E190="",F190="",N(F190)&gt;=1),"",E190/(1-F190))</f>
        <v/>
      </c>
      <c r="H190" s="3" t="str">
        <f>IF(G190="","",ROUNDUP(ROUND((G190+0.01)*10,6),0)/10-0.01)</f>
        <v/>
      </c>
      <c r="I190" s="3" t="n"/>
      <c r="J190" s="3" t="n"/>
      <c r="K190" s="3" t="n"/>
      <c r="L190" s="4" t="str">
        <f>IF(OR(E190="",N(K190)=0),"",(K190-E190)/K190)</f>
        <v/>
      </c>
      <c r="M190" s="4" t="str">
        <f>IF(OR(N(E190)=0,N(K190)=0),"",(K190-E190)/E190)</f>
        <v/>
      </c>
      <c r="O190" s="3" t="str">
        <f>IF(OR(N(K190)=0,N190=""),"",K190*N190)</f>
        <v/>
      </c>
      <c r="P190" s="3" t="str">
        <f>IF(OR(E190="",N(K190)=0,N190=""),"",(K190-E190)*N190)</f>
        <v/>
      </c>
    </row>
    <row r="191">
      <c r="C191" s="3" t="n"/>
      <c r="E191" s="3" t="str">
        <f>IF(OR(C191="",N(D191)=0),"",C191/D191)</f>
        <v/>
      </c>
      <c r="F191" s="4" t="str">
        <f>IF(B191="","",IFERROR(VLOOKUP(B191,Targets!A$2:B$40,2,FALSE),""))</f>
        <v/>
      </c>
      <c r="G191" s="3" t="str">
        <f>IF(OR(E191="",F191="",N(F191)&gt;=1),"",E191/(1-F191))</f>
        <v/>
      </c>
      <c r="H191" s="3" t="str">
        <f>IF(G191="","",ROUNDUP(ROUND((G191+0.01)*10,6),0)/10-0.01)</f>
        <v/>
      </c>
      <c r="I191" s="3" t="n"/>
      <c r="J191" s="3" t="n"/>
      <c r="K191" s="3" t="n"/>
      <c r="L191" s="4" t="str">
        <f>IF(OR(E191="",N(K191)=0),"",(K191-E191)/K191)</f>
        <v/>
      </c>
      <c r="M191" s="4" t="str">
        <f>IF(OR(N(E191)=0,N(K191)=0),"",(K191-E191)/E191)</f>
        <v/>
      </c>
      <c r="O191" s="3" t="str">
        <f>IF(OR(N(K191)=0,N191=""),"",K191*N191)</f>
        <v/>
      </c>
      <c r="P191" s="3" t="str">
        <f>IF(OR(E191="",N(K191)=0,N191=""),"",(K191-E191)*N191)</f>
        <v/>
      </c>
    </row>
    <row r="192">
      <c r="C192" s="3" t="n"/>
      <c r="E192" s="3" t="str">
        <f>IF(OR(C192="",N(D192)=0),"",C192/D192)</f>
        <v/>
      </c>
      <c r="F192" s="4" t="str">
        <f>IF(B192="","",IFERROR(VLOOKUP(B192,Targets!A$2:B$40,2,FALSE),""))</f>
        <v/>
      </c>
      <c r="G192" s="3" t="str">
        <f>IF(OR(E192="",F192="",N(F192)&gt;=1),"",E192/(1-F192))</f>
        <v/>
      </c>
      <c r="H192" s="3" t="str">
        <f>IF(G192="","",ROUNDUP(ROUND((G192+0.01)*10,6),0)/10-0.01)</f>
        <v/>
      </c>
      <c r="I192" s="3" t="n"/>
      <c r="J192" s="3" t="n"/>
      <c r="K192" s="3" t="n"/>
      <c r="L192" s="4" t="str">
        <f>IF(OR(E192="",N(K192)=0),"",(K192-E192)/K192)</f>
        <v/>
      </c>
      <c r="M192" s="4" t="str">
        <f>IF(OR(N(E192)=0,N(K192)=0),"",(K192-E192)/E192)</f>
        <v/>
      </c>
      <c r="O192" s="3" t="str">
        <f>IF(OR(N(K192)=0,N192=""),"",K192*N192)</f>
        <v/>
      </c>
      <c r="P192" s="3" t="str">
        <f>IF(OR(E192="",N(K192)=0,N192=""),"",(K192-E192)*N192)</f>
        <v/>
      </c>
    </row>
    <row r="193">
      <c r="C193" s="3" t="n"/>
      <c r="E193" s="3" t="str">
        <f>IF(OR(C193="",N(D193)=0),"",C193/D193)</f>
        <v/>
      </c>
      <c r="F193" s="4" t="str">
        <f>IF(B193="","",IFERROR(VLOOKUP(B193,Targets!A$2:B$40,2,FALSE),""))</f>
        <v/>
      </c>
      <c r="G193" s="3" t="str">
        <f>IF(OR(E193="",F193="",N(F193)&gt;=1),"",E193/(1-F193))</f>
        <v/>
      </c>
      <c r="H193" s="3" t="str">
        <f>IF(G193="","",ROUNDUP(ROUND((G193+0.01)*10,6),0)/10-0.01)</f>
        <v/>
      </c>
      <c r="I193" s="3" t="n"/>
      <c r="J193" s="3" t="n"/>
      <c r="K193" s="3" t="n"/>
      <c r="L193" s="4" t="str">
        <f>IF(OR(E193="",N(K193)=0),"",(K193-E193)/K193)</f>
        <v/>
      </c>
      <c r="M193" s="4" t="str">
        <f>IF(OR(N(E193)=0,N(K193)=0),"",(K193-E193)/E193)</f>
        <v/>
      </c>
      <c r="O193" s="3" t="str">
        <f>IF(OR(N(K193)=0,N193=""),"",K193*N193)</f>
        <v/>
      </c>
      <c r="P193" s="3" t="str">
        <f>IF(OR(E193="",N(K193)=0,N193=""),"",(K193-E193)*N193)</f>
        <v/>
      </c>
    </row>
    <row r="194">
      <c r="C194" s="3" t="n"/>
      <c r="E194" s="3" t="str">
        <f>IF(OR(C194="",N(D194)=0),"",C194/D194)</f>
        <v/>
      </c>
      <c r="F194" s="4" t="str">
        <f>IF(B194="","",IFERROR(VLOOKUP(B194,Targets!A$2:B$40,2,FALSE),""))</f>
        <v/>
      </c>
      <c r="G194" s="3" t="str">
        <f>IF(OR(E194="",F194="",N(F194)&gt;=1),"",E194/(1-F194))</f>
        <v/>
      </c>
      <c r="H194" s="3" t="str">
        <f>IF(G194="","",ROUNDUP(ROUND((G194+0.01)*10,6),0)/10-0.01)</f>
        <v/>
      </c>
      <c r="I194" s="3" t="n"/>
      <c r="J194" s="3" t="n"/>
      <c r="K194" s="3" t="n"/>
      <c r="L194" s="4" t="str">
        <f>IF(OR(E194="",N(K194)=0),"",(K194-E194)/K194)</f>
        <v/>
      </c>
      <c r="M194" s="4" t="str">
        <f>IF(OR(N(E194)=0,N(K194)=0),"",(K194-E194)/E194)</f>
        <v/>
      </c>
      <c r="O194" s="3" t="str">
        <f>IF(OR(N(K194)=0,N194=""),"",K194*N194)</f>
        <v/>
      </c>
      <c r="P194" s="3" t="str">
        <f>IF(OR(E194="",N(K194)=0,N194=""),"",(K194-E194)*N194)</f>
        <v/>
      </c>
    </row>
    <row r="195">
      <c r="C195" s="3" t="n"/>
      <c r="E195" s="3" t="str">
        <f>IF(OR(C195="",N(D195)=0),"",C195/D195)</f>
        <v/>
      </c>
      <c r="F195" s="4" t="str">
        <f>IF(B195="","",IFERROR(VLOOKUP(B195,Targets!A$2:B$40,2,FALSE),""))</f>
        <v/>
      </c>
      <c r="G195" s="3" t="str">
        <f>IF(OR(E195="",F195="",N(F195)&gt;=1),"",E195/(1-F195))</f>
        <v/>
      </c>
      <c r="H195" s="3" t="str">
        <f>IF(G195="","",ROUNDUP(ROUND((G195+0.01)*10,6),0)/10-0.01)</f>
        <v/>
      </c>
      <c r="I195" s="3" t="n"/>
      <c r="J195" s="3" t="n"/>
      <c r="K195" s="3" t="n"/>
      <c r="L195" s="4" t="str">
        <f>IF(OR(E195="",N(K195)=0),"",(K195-E195)/K195)</f>
        <v/>
      </c>
      <c r="M195" s="4" t="str">
        <f>IF(OR(N(E195)=0,N(K195)=0),"",(K195-E195)/E195)</f>
        <v/>
      </c>
      <c r="O195" s="3" t="str">
        <f>IF(OR(N(K195)=0,N195=""),"",K195*N195)</f>
        <v/>
      </c>
      <c r="P195" s="3" t="str">
        <f>IF(OR(E195="",N(K195)=0,N195=""),"",(K195-E195)*N195)</f>
        <v/>
      </c>
    </row>
    <row r="196">
      <c r="C196" s="3" t="n"/>
      <c r="E196" s="3" t="str">
        <f>IF(OR(C196="",N(D196)=0),"",C196/D196)</f>
        <v/>
      </c>
      <c r="F196" s="4" t="str">
        <f>IF(B196="","",IFERROR(VLOOKUP(B196,Targets!A$2:B$40,2,FALSE),""))</f>
        <v/>
      </c>
      <c r="G196" s="3" t="str">
        <f>IF(OR(E196="",F196="",N(F196)&gt;=1),"",E196/(1-F196))</f>
        <v/>
      </c>
      <c r="H196" s="3" t="str">
        <f>IF(G196="","",ROUNDUP(ROUND((G196+0.01)*10,6),0)/10-0.01)</f>
        <v/>
      </c>
      <c r="I196" s="3" t="n"/>
      <c r="J196" s="3" t="n"/>
      <c r="K196" s="3" t="n"/>
      <c r="L196" s="4" t="str">
        <f>IF(OR(E196="",N(K196)=0),"",(K196-E196)/K196)</f>
        <v/>
      </c>
      <c r="M196" s="4" t="str">
        <f>IF(OR(N(E196)=0,N(K196)=0),"",(K196-E196)/E196)</f>
        <v/>
      </c>
      <c r="O196" s="3" t="str">
        <f>IF(OR(N(K196)=0,N196=""),"",K196*N196)</f>
        <v/>
      </c>
      <c r="P196" s="3" t="str">
        <f>IF(OR(E196="",N(K196)=0,N196=""),"",(K196-E196)*N196)</f>
        <v/>
      </c>
    </row>
    <row r="197">
      <c r="C197" s="3" t="n"/>
      <c r="E197" s="3" t="str">
        <f>IF(OR(C197="",N(D197)=0),"",C197/D197)</f>
        <v/>
      </c>
      <c r="F197" s="4" t="str">
        <f>IF(B197="","",IFERROR(VLOOKUP(B197,Targets!A$2:B$40,2,FALSE),""))</f>
        <v/>
      </c>
      <c r="G197" s="3" t="str">
        <f>IF(OR(E197="",F197="",N(F197)&gt;=1),"",E197/(1-F197))</f>
        <v/>
      </c>
      <c r="H197" s="3" t="str">
        <f>IF(G197="","",ROUNDUP(ROUND((G197+0.01)*10,6),0)/10-0.01)</f>
        <v/>
      </c>
      <c r="I197" s="3" t="n"/>
      <c r="J197" s="3" t="n"/>
      <c r="K197" s="3" t="n"/>
      <c r="L197" s="4" t="str">
        <f>IF(OR(E197="",N(K197)=0),"",(K197-E197)/K197)</f>
        <v/>
      </c>
      <c r="M197" s="4" t="str">
        <f>IF(OR(N(E197)=0,N(K197)=0),"",(K197-E197)/E197)</f>
        <v/>
      </c>
      <c r="O197" s="3" t="str">
        <f>IF(OR(N(K197)=0,N197=""),"",K197*N197)</f>
        <v/>
      </c>
      <c r="P197" s="3" t="str">
        <f>IF(OR(E197="",N(K197)=0,N197=""),"",(K197-E197)*N197)</f>
        <v/>
      </c>
    </row>
    <row r="198">
      <c r="C198" s="3" t="n"/>
      <c r="E198" s="3" t="str">
        <f>IF(OR(C198="",N(D198)=0),"",C198/D198)</f>
        <v/>
      </c>
      <c r="F198" s="4" t="str">
        <f>IF(B198="","",IFERROR(VLOOKUP(B198,Targets!A$2:B$40,2,FALSE),""))</f>
        <v/>
      </c>
      <c r="G198" s="3" t="str">
        <f>IF(OR(E198="",F198="",N(F198)&gt;=1),"",E198/(1-F198))</f>
        <v/>
      </c>
      <c r="H198" s="3" t="str">
        <f>IF(G198="","",ROUNDUP(ROUND((G198+0.01)*10,6),0)/10-0.01)</f>
        <v/>
      </c>
      <c r="I198" s="3" t="n"/>
      <c r="J198" s="3" t="n"/>
      <c r="K198" s="3" t="n"/>
      <c r="L198" s="4" t="str">
        <f>IF(OR(E198="",N(K198)=0),"",(K198-E198)/K198)</f>
        <v/>
      </c>
      <c r="M198" s="4" t="str">
        <f>IF(OR(N(E198)=0,N(K198)=0),"",(K198-E198)/E198)</f>
        <v/>
      </c>
      <c r="O198" s="3" t="str">
        <f>IF(OR(N(K198)=0,N198=""),"",K198*N198)</f>
        <v/>
      </c>
      <c r="P198" s="3" t="str">
        <f>IF(OR(E198="",N(K198)=0,N198=""),"",(K198-E198)*N198)</f>
        <v/>
      </c>
    </row>
    <row r="199">
      <c r="C199" s="3" t="n"/>
      <c r="E199" s="3" t="str">
        <f>IF(OR(C199="",N(D199)=0),"",C199/D199)</f>
        <v/>
      </c>
      <c r="F199" s="4" t="str">
        <f>IF(B199="","",IFERROR(VLOOKUP(B199,Targets!A$2:B$40,2,FALSE),""))</f>
        <v/>
      </c>
      <c r="G199" s="3" t="str">
        <f>IF(OR(E199="",F199="",N(F199)&gt;=1),"",E199/(1-F199))</f>
        <v/>
      </c>
      <c r="H199" s="3" t="str">
        <f>IF(G199="","",ROUNDUP(ROUND((G199+0.01)*10,6),0)/10-0.01)</f>
        <v/>
      </c>
      <c r="I199" s="3" t="n"/>
      <c r="J199" s="3" t="n"/>
      <c r="K199" s="3" t="n"/>
      <c r="L199" s="4" t="str">
        <f>IF(OR(E199="",N(K199)=0),"",(K199-E199)/K199)</f>
        <v/>
      </c>
      <c r="M199" s="4" t="str">
        <f>IF(OR(N(E199)=0,N(K199)=0),"",(K199-E199)/E199)</f>
        <v/>
      </c>
      <c r="O199" s="3" t="str">
        <f>IF(OR(N(K199)=0,N199=""),"",K199*N199)</f>
        <v/>
      </c>
      <c r="P199" s="3" t="str">
        <f>IF(OR(E199="",N(K199)=0,N199=""),"",(K199-E199)*N199)</f>
        <v/>
      </c>
    </row>
    <row r="200">
      <c r="C200" s="3" t="n"/>
      <c r="E200" s="3" t="str">
        <f>IF(OR(C200="",N(D200)=0),"",C200/D200)</f>
        <v/>
      </c>
      <c r="F200" s="4" t="str">
        <f>IF(B200="","",IFERROR(VLOOKUP(B200,Targets!A$2:B$40,2,FALSE),""))</f>
        <v/>
      </c>
      <c r="G200" s="3" t="str">
        <f>IF(OR(E200="",F200="",N(F200)&gt;=1),"",E200/(1-F200))</f>
        <v/>
      </c>
      <c r="H200" s="3" t="str">
        <f>IF(G200="","",ROUNDUP(ROUND((G200+0.01)*10,6),0)/10-0.01)</f>
        <v/>
      </c>
      <c r="I200" s="3" t="n"/>
      <c r="J200" s="3" t="n"/>
      <c r="K200" s="3" t="n"/>
      <c r="L200" s="4" t="str">
        <f>IF(OR(E200="",N(K200)=0),"",(K200-E200)/K200)</f>
        <v/>
      </c>
      <c r="M200" s="4" t="str">
        <f>IF(OR(N(E200)=0,N(K200)=0),"",(K200-E200)/E200)</f>
        <v/>
      </c>
      <c r="O200" s="3" t="str">
        <f>IF(OR(N(K200)=0,N200=""),"",K200*N200)</f>
        <v/>
      </c>
      <c r="P200" s="3" t="str">
        <f>IF(OR(E200="",N(K200)=0,N200=""),"",(K200-E200)*N200)</f>
        <v/>
      </c>
    </row>
    <row r="201">
      <c r="C201" s="3" t="n"/>
      <c r="E201" s="3" t="str">
        <f>IF(OR(C201="",N(D201)=0),"",C201/D201)</f>
        <v/>
      </c>
      <c r="F201" s="4" t="str">
        <f>IF(B201="","",IFERROR(VLOOKUP(B201,Targets!A$2:B$40,2,FALSE),""))</f>
        <v/>
      </c>
      <c r="G201" s="3" t="str">
        <f>IF(OR(E201="",F201="",N(F201)&gt;=1),"",E201/(1-F201))</f>
        <v/>
      </c>
      <c r="H201" s="3" t="str">
        <f>IF(G201="","",ROUNDUP(ROUND((G201+0.01)*10,6),0)/10-0.01)</f>
        <v/>
      </c>
      <c r="I201" s="3" t="n"/>
      <c r="J201" s="3" t="n"/>
      <c r="K201" s="3" t="n"/>
      <c r="L201" s="4" t="str">
        <f>IF(OR(E201="",N(K201)=0),"",(K201-E201)/K201)</f>
        <v/>
      </c>
      <c r="M201" s="4" t="str">
        <f>IF(OR(N(E201)=0,N(K201)=0),"",(K201-E201)/E201)</f>
        <v/>
      </c>
      <c r="O201" s="3" t="str">
        <f>IF(OR(N(K201)=0,N201=""),"",K201*N201)</f>
        <v/>
      </c>
      <c r="P201" s="3" t="str">
        <f>IF(OR(E201="",N(K201)=0,N201=""),"",(K201-E201)*N201)</f>
        <v/>
      </c>
    </row>
    <row r="202">
      <c r="C202" s="3" t="n"/>
      <c r="E202" s="3" t="str">
        <f>IF(OR(C202="",N(D202)=0),"",C202/D202)</f>
        <v/>
      </c>
      <c r="F202" s="4" t="str">
        <f>IF(B202="","",IFERROR(VLOOKUP(B202,Targets!A$2:B$40,2,FALSE),""))</f>
        <v/>
      </c>
      <c r="G202" s="3" t="str">
        <f>IF(OR(E202="",F202="",N(F202)&gt;=1),"",E202/(1-F202))</f>
        <v/>
      </c>
      <c r="H202" s="3" t="str">
        <f>IF(G202="","",ROUNDUP(ROUND((G202+0.01)*10,6),0)/10-0.01)</f>
        <v/>
      </c>
      <c r="I202" s="3" t="n"/>
      <c r="J202" s="3" t="n"/>
      <c r="K202" s="3" t="n"/>
      <c r="L202" s="4" t="str">
        <f>IF(OR(E202="",N(K202)=0),"",(K202-E202)/K202)</f>
        <v/>
      </c>
      <c r="M202" s="4" t="str">
        <f>IF(OR(N(E202)=0,N(K202)=0),"",(K202-E202)/E202)</f>
        <v/>
      </c>
      <c r="O202" s="3" t="str">
        <f>IF(OR(N(K202)=0,N202=""),"",K202*N202)</f>
        <v/>
      </c>
      <c r="P202" s="3" t="str">
        <f>IF(OR(E202="",N(K202)=0,N202=""),"",(K202-E202)*N202)</f>
        <v/>
      </c>
    </row>
    <row r="203">
      <c r="C203" s="3" t="n"/>
      <c r="E203" s="3" t="str">
        <f>IF(OR(C203="",N(D203)=0),"",C203/D203)</f>
        <v/>
      </c>
      <c r="F203" s="4" t="str">
        <f>IF(B203="","",IFERROR(VLOOKUP(B203,Targets!A$2:B$40,2,FALSE),""))</f>
        <v/>
      </c>
      <c r="G203" s="3" t="str">
        <f>IF(OR(E203="",F203="",N(F203)&gt;=1),"",E203/(1-F203))</f>
        <v/>
      </c>
      <c r="H203" s="3" t="str">
        <f>IF(G203="","",ROUNDUP(ROUND((G203+0.01)*10,6),0)/10-0.01)</f>
        <v/>
      </c>
      <c r="I203" s="3" t="n"/>
      <c r="J203" s="3" t="n"/>
      <c r="K203" s="3" t="n"/>
      <c r="L203" s="4" t="str">
        <f>IF(OR(E203="",N(K203)=0),"",(K203-E203)/K203)</f>
        <v/>
      </c>
      <c r="M203" s="4" t="str">
        <f>IF(OR(N(E203)=0,N(K203)=0),"",(K203-E203)/E203)</f>
        <v/>
      </c>
      <c r="O203" s="3" t="str">
        <f>IF(OR(N(K203)=0,N203=""),"",K203*N203)</f>
        <v/>
      </c>
      <c r="P203" s="3" t="str">
        <f>IF(OR(E203="",N(K203)=0,N203=""),"",(K203-E203)*N203)</f>
        <v/>
      </c>
    </row>
    <row r="204">
      <c r="C204" s="3" t="n"/>
      <c r="E204" s="3" t="str">
        <f>IF(OR(C204="",N(D204)=0),"",C204/D204)</f>
        <v/>
      </c>
      <c r="F204" s="4" t="str">
        <f>IF(B204="","",IFERROR(VLOOKUP(B204,Targets!A$2:B$40,2,FALSE),""))</f>
        <v/>
      </c>
      <c r="G204" s="3" t="str">
        <f>IF(OR(E204="",F204="",N(F204)&gt;=1),"",E204/(1-F204))</f>
        <v/>
      </c>
      <c r="H204" s="3" t="str">
        <f>IF(G204="","",ROUNDUP(ROUND((G204+0.01)*10,6),0)/10-0.01)</f>
        <v/>
      </c>
      <c r="I204" s="3" t="n"/>
      <c r="J204" s="3" t="n"/>
      <c r="K204" s="3" t="n"/>
      <c r="L204" s="4" t="str">
        <f>IF(OR(E204="",N(K204)=0),"",(K204-E204)/K204)</f>
        <v/>
      </c>
      <c r="M204" s="4" t="str">
        <f>IF(OR(N(E204)=0,N(K204)=0),"",(K204-E204)/E204)</f>
        <v/>
      </c>
      <c r="O204" s="3" t="str">
        <f>IF(OR(N(K204)=0,N204=""),"",K204*N204)</f>
        <v/>
      </c>
      <c r="P204" s="3" t="str">
        <f>IF(OR(E204="",N(K204)=0,N204=""),"",(K204-E204)*N204)</f>
        <v/>
      </c>
    </row>
    <row r="205">
      <c r="C205" s="3" t="n"/>
      <c r="E205" s="3" t="str">
        <f>IF(OR(C205="",N(D205)=0),"",C205/D205)</f>
        <v/>
      </c>
      <c r="F205" s="4" t="str">
        <f>IF(B205="","",IFERROR(VLOOKUP(B205,Targets!A$2:B$40,2,FALSE),""))</f>
        <v/>
      </c>
      <c r="G205" s="3" t="str">
        <f>IF(OR(E205="",F205="",N(F205)&gt;=1),"",E205/(1-F205))</f>
        <v/>
      </c>
      <c r="H205" s="3" t="str">
        <f>IF(G205="","",ROUNDUP(ROUND((G205+0.01)*10,6),0)/10-0.01)</f>
        <v/>
      </c>
      <c r="I205" s="3" t="n"/>
      <c r="J205" s="3" t="n"/>
      <c r="K205" s="3" t="n"/>
      <c r="L205" s="4" t="str">
        <f>IF(OR(E205="",N(K205)=0),"",(K205-E205)/K205)</f>
        <v/>
      </c>
      <c r="M205" s="4" t="str">
        <f>IF(OR(N(E205)=0,N(K205)=0),"",(K205-E205)/E205)</f>
        <v/>
      </c>
      <c r="O205" s="3" t="str">
        <f>IF(OR(N(K205)=0,N205=""),"",K205*N205)</f>
        <v/>
      </c>
      <c r="P205" s="3" t="str">
        <f>IF(OR(E205="",N(K205)=0,N205=""),"",(K205-E205)*N205)</f>
        <v/>
      </c>
    </row>
    <row r="206">
      <c r="C206" s="3" t="n"/>
      <c r="E206" s="3" t="str">
        <f>IF(OR(C206="",N(D206)=0),"",C206/D206)</f>
        <v/>
      </c>
      <c r="F206" s="4" t="str">
        <f>IF(B206="","",IFERROR(VLOOKUP(B206,Targets!A$2:B$40,2,FALSE),""))</f>
        <v/>
      </c>
      <c r="G206" s="3" t="str">
        <f>IF(OR(E206="",F206="",N(F206)&gt;=1),"",E206/(1-F206))</f>
        <v/>
      </c>
      <c r="H206" s="3" t="str">
        <f>IF(G206="","",ROUNDUP(ROUND((G206+0.01)*10,6),0)/10-0.01)</f>
        <v/>
      </c>
      <c r="I206" s="3" t="n"/>
      <c r="J206" s="3" t="n"/>
      <c r="K206" s="3" t="n"/>
      <c r="L206" s="4" t="str">
        <f>IF(OR(E206="",N(K206)=0),"",(K206-E206)/K206)</f>
        <v/>
      </c>
      <c r="M206" s="4" t="str">
        <f>IF(OR(N(E206)=0,N(K206)=0),"",(K206-E206)/E206)</f>
        <v/>
      </c>
      <c r="O206" s="3" t="str">
        <f>IF(OR(N(K206)=0,N206=""),"",K206*N206)</f>
        <v/>
      </c>
      <c r="P206" s="3" t="str">
        <f>IF(OR(E206="",N(K206)=0,N206=""),"",(K206-E206)*N206)</f>
        <v/>
      </c>
    </row>
    <row r="207">
      <c r="C207" s="3" t="n"/>
      <c r="E207" s="3" t="str">
        <f>IF(OR(C207="",N(D207)=0),"",C207/D207)</f>
        <v/>
      </c>
      <c r="F207" s="4" t="str">
        <f>IF(B207="","",IFERROR(VLOOKUP(B207,Targets!A$2:B$40,2,FALSE),""))</f>
        <v/>
      </c>
      <c r="G207" s="3" t="str">
        <f>IF(OR(E207="",F207="",N(F207)&gt;=1),"",E207/(1-F207))</f>
        <v/>
      </c>
      <c r="H207" s="3" t="str">
        <f>IF(G207="","",ROUNDUP(ROUND((G207+0.01)*10,6),0)/10-0.01)</f>
        <v/>
      </c>
      <c r="I207" s="3" t="n"/>
      <c r="J207" s="3" t="n"/>
      <c r="K207" s="3" t="n"/>
      <c r="L207" s="4" t="str">
        <f>IF(OR(E207="",N(K207)=0),"",(K207-E207)/K207)</f>
        <v/>
      </c>
      <c r="M207" s="4" t="str">
        <f>IF(OR(N(E207)=0,N(K207)=0),"",(K207-E207)/E207)</f>
        <v/>
      </c>
      <c r="O207" s="3" t="str">
        <f>IF(OR(N(K207)=0,N207=""),"",K207*N207)</f>
        <v/>
      </c>
      <c r="P207" s="3" t="str">
        <f>IF(OR(E207="",N(K207)=0,N207=""),"",(K207-E207)*N207)</f>
        <v/>
      </c>
    </row>
    <row r="208">
      <c r="C208" s="3" t="n"/>
      <c r="E208" s="3" t="str">
        <f>IF(OR(C208="",N(D208)=0),"",C208/D208)</f>
        <v/>
      </c>
      <c r="F208" s="4" t="str">
        <f>IF(B208="","",IFERROR(VLOOKUP(B208,Targets!A$2:B$40,2,FALSE),""))</f>
        <v/>
      </c>
      <c r="G208" s="3" t="str">
        <f>IF(OR(E208="",F208="",N(F208)&gt;=1),"",E208/(1-F208))</f>
        <v/>
      </c>
      <c r="H208" s="3" t="str">
        <f>IF(G208="","",ROUNDUP(ROUND((G208+0.01)*10,6),0)/10-0.01)</f>
        <v/>
      </c>
      <c r="I208" s="3" t="n"/>
      <c r="J208" s="3" t="n"/>
      <c r="K208" s="3" t="n"/>
      <c r="L208" s="4" t="str">
        <f>IF(OR(E208="",N(K208)=0),"",(K208-E208)/K208)</f>
        <v/>
      </c>
      <c r="M208" s="4" t="str">
        <f>IF(OR(N(E208)=0,N(K208)=0),"",(K208-E208)/E208)</f>
        <v/>
      </c>
      <c r="O208" s="3" t="str">
        <f>IF(OR(N(K208)=0,N208=""),"",K208*N208)</f>
        <v/>
      </c>
      <c r="P208" s="3" t="str">
        <f>IF(OR(E208="",N(K208)=0,N208=""),"",(K208-E208)*N208)</f>
        <v/>
      </c>
    </row>
    <row r="209">
      <c r="C209" s="3" t="n"/>
      <c r="E209" s="3" t="str">
        <f>IF(OR(C209="",N(D209)=0),"",C209/D209)</f>
        <v/>
      </c>
      <c r="F209" s="4" t="str">
        <f>IF(B209="","",IFERROR(VLOOKUP(B209,Targets!A$2:B$40,2,FALSE),""))</f>
        <v/>
      </c>
      <c r="G209" s="3" t="str">
        <f>IF(OR(E209="",F209="",N(F209)&gt;=1),"",E209/(1-F209))</f>
        <v/>
      </c>
      <c r="H209" s="3" t="str">
        <f>IF(G209="","",ROUNDUP(ROUND((G209+0.01)*10,6),0)/10-0.01)</f>
        <v/>
      </c>
      <c r="I209" s="3" t="n"/>
      <c r="J209" s="3" t="n"/>
      <c r="K209" s="3" t="n"/>
      <c r="L209" s="4" t="str">
        <f>IF(OR(E209="",N(K209)=0),"",(K209-E209)/K209)</f>
        <v/>
      </c>
      <c r="M209" s="4" t="str">
        <f>IF(OR(N(E209)=0,N(K209)=0),"",(K209-E209)/E209)</f>
        <v/>
      </c>
      <c r="O209" s="3" t="str">
        <f>IF(OR(N(K209)=0,N209=""),"",K209*N209)</f>
        <v/>
      </c>
      <c r="P209" s="3" t="str">
        <f>IF(OR(E209="",N(K209)=0,N209=""),"",(K209-E209)*N209)</f>
        <v/>
      </c>
    </row>
    <row r="210">
      <c r="C210" s="3" t="n"/>
      <c r="E210" s="3" t="str">
        <f>IF(OR(C210="",N(D210)=0),"",C210/D210)</f>
        <v/>
      </c>
      <c r="F210" s="4" t="str">
        <f>IF(B210="","",IFERROR(VLOOKUP(B210,Targets!A$2:B$40,2,FALSE),""))</f>
        <v/>
      </c>
      <c r="G210" s="3" t="str">
        <f>IF(OR(E210="",F210="",N(F210)&gt;=1),"",E210/(1-F210))</f>
        <v/>
      </c>
      <c r="H210" s="3" t="str">
        <f>IF(G210="","",ROUNDUP(ROUND((G210+0.01)*10,6),0)/10-0.01)</f>
        <v/>
      </c>
      <c r="I210" s="3" t="n"/>
      <c r="J210" s="3" t="n"/>
      <c r="K210" s="3" t="n"/>
      <c r="L210" s="4" t="str">
        <f>IF(OR(E210="",N(K210)=0),"",(K210-E210)/K210)</f>
        <v/>
      </c>
      <c r="M210" s="4" t="str">
        <f>IF(OR(N(E210)=0,N(K210)=0),"",(K210-E210)/E210)</f>
        <v/>
      </c>
      <c r="O210" s="3" t="str">
        <f>IF(OR(N(K210)=0,N210=""),"",K210*N210)</f>
        <v/>
      </c>
      <c r="P210" s="3" t="str">
        <f>IF(OR(E210="",N(K210)=0,N210=""),"",(K210-E210)*N210)</f>
        <v/>
      </c>
    </row>
    <row r="211">
      <c r="C211" s="3" t="n"/>
      <c r="E211" s="3" t="str">
        <f>IF(OR(C211="",N(D211)=0),"",C211/D211)</f>
        <v/>
      </c>
      <c r="F211" s="4" t="str">
        <f>IF(B211="","",IFERROR(VLOOKUP(B211,Targets!A$2:B$40,2,FALSE),""))</f>
        <v/>
      </c>
      <c r="G211" s="3" t="str">
        <f>IF(OR(E211="",F211="",N(F211)&gt;=1),"",E211/(1-F211))</f>
        <v/>
      </c>
      <c r="H211" s="3" t="str">
        <f>IF(G211="","",ROUNDUP(ROUND((G211+0.01)*10,6),0)/10-0.01)</f>
        <v/>
      </c>
      <c r="I211" s="3" t="n"/>
      <c r="J211" s="3" t="n"/>
      <c r="K211" s="3" t="n"/>
      <c r="L211" s="4" t="str">
        <f>IF(OR(E211="",N(K211)=0),"",(K211-E211)/K211)</f>
        <v/>
      </c>
      <c r="M211" s="4" t="str">
        <f>IF(OR(N(E211)=0,N(K211)=0),"",(K211-E211)/E211)</f>
        <v/>
      </c>
      <c r="O211" s="3" t="str">
        <f>IF(OR(N(K211)=0,N211=""),"",K211*N211)</f>
        <v/>
      </c>
      <c r="P211" s="3" t="str">
        <f>IF(OR(E211="",N(K211)=0,N211=""),"",(K211-E211)*N211)</f>
        <v/>
      </c>
    </row>
    <row r="212">
      <c r="C212" s="3" t="n"/>
      <c r="E212" s="3" t="str">
        <f>IF(OR(C212="",N(D212)=0),"",C212/D212)</f>
        <v/>
      </c>
      <c r="F212" s="4" t="str">
        <f>IF(B212="","",IFERROR(VLOOKUP(B212,Targets!A$2:B$40,2,FALSE),""))</f>
        <v/>
      </c>
      <c r="G212" s="3" t="str">
        <f>IF(OR(E212="",F212="",N(F212)&gt;=1),"",E212/(1-F212))</f>
        <v/>
      </c>
      <c r="H212" s="3" t="str">
        <f>IF(G212="","",ROUNDUP(ROUND((G212+0.01)*10,6),0)/10-0.01)</f>
        <v/>
      </c>
      <c r="I212" s="3" t="n"/>
      <c r="J212" s="3" t="n"/>
      <c r="K212" s="3" t="n"/>
      <c r="L212" s="4" t="str">
        <f>IF(OR(E212="",N(K212)=0),"",(K212-E212)/K212)</f>
        <v/>
      </c>
      <c r="M212" s="4" t="str">
        <f>IF(OR(N(E212)=0,N(K212)=0),"",(K212-E212)/E212)</f>
        <v/>
      </c>
      <c r="O212" s="3" t="str">
        <f>IF(OR(N(K212)=0,N212=""),"",K212*N212)</f>
        <v/>
      </c>
      <c r="P212" s="3" t="str">
        <f>IF(OR(E212="",N(K212)=0,N212=""),"",(K212-E212)*N212)</f>
        <v/>
      </c>
    </row>
    <row r="213">
      <c r="C213" s="3" t="n"/>
      <c r="E213" s="3" t="str">
        <f>IF(OR(C213="",N(D213)=0),"",C213/D213)</f>
        <v/>
      </c>
      <c r="F213" s="4" t="str">
        <f>IF(B213="","",IFERROR(VLOOKUP(B213,Targets!A$2:B$40,2,FALSE),""))</f>
        <v/>
      </c>
      <c r="G213" s="3" t="str">
        <f>IF(OR(E213="",F213="",N(F213)&gt;=1),"",E213/(1-F213))</f>
        <v/>
      </c>
      <c r="H213" s="3" t="str">
        <f>IF(G213="","",ROUNDUP(ROUND((G213+0.01)*10,6),0)/10-0.01)</f>
        <v/>
      </c>
      <c r="I213" s="3" t="n"/>
      <c r="J213" s="3" t="n"/>
      <c r="K213" s="3" t="n"/>
      <c r="L213" s="4" t="str">
        <f>IF(OR(E213="",N(K213)=0),"",(K213-E213)/K213)</f>
        <v/>
      </c>
      <c r="M213" s="4" t="str">
        <f>IF(OR(N(E213)=0,N(K213)=0),"",(K213-E213)/E213)</f>
        <v/>
      </c>
      <c r="O213" s="3" t="str">
        <f>IF(OR(N(K213)=0,N213=""),"",K213*N213)</f>
        <v/>
      </c>
      <c r="P213" s="3" t="str">
        <f>IF(OR(E213="",N(K213)=0,N213=""),"",(K213-E213)*N213)</f>
        <v/>
      </c>
    </row>
    <row r="214">
      <c r="C214" s="3" t="n"/>
      <c r="E214" s="3" t="str">
        <f>IF(OR(C214="",N(D214)=0),"",C214/D214)</f>
        <v/>
      </c>
      <c r="F214" s="4" t="str">
        <f>IF(B214="","",IFERROR(VLOOKUP(B214,Targets!A$2:B$40,2,FALSE),""))</f>
        <v/>
      </c>
      <c r="G214" s="3" t="str">
        <f>IF(OR(E214="",F214="",N(F214)&gt;=1),"",E214/(1-F214))</f>
        <v/>
      </c>
      <c r="H214" s="3" t="str">
        <f>IF(G214="","",ROUNDUP(ROUND((G214+0.01)*10,6),0)/10-0.01)</f>
        <v/>
      </c>
      <c r="I214" s="3" t="n"/>
      <c r="J214" s="3" t="n"/>
      <c r="K214" s="3" t="n"/>
      <c r="L214" s="4" t="str">
        <f>IF(OR(E214="",N(K214)=0),"",(K214-E214)/K214)</f>
        <v/>
      </c>
      <c r="M214" s="4" t="str">
        <f>IF(OR(N(E214)=0,N(K214)=0),"",(K214-E214)/E214)</f>
        <v/>
      </c>
      <c r="O214" s="3" t="str">
        <f>IF(OR(N(K214)=0,N214=""),"",K214*N214)</f>
        <v/>
      </c>
      <c r="P214" s="3" t="str">
        <f>IF(OR(E214="",N(K214)=0,N214=""),"",(K214-E214)*N214)</f>
        <v/>
      </c>
    </row>
    <row r="215">
      <c r="C215" s="3" t="n"/>
      <c r="E215" s="3" t="str">
        <f>IF(OR(C215="",N(D215)=0),"",C215/D215)</f>
        <v/>
      </c>
      <c r="F215" s="4" t="str">
        <f>IF(B215="","",IFERROR(VLOOKUP(B215,Targets!A$2:B$40,2,FALSE),""))</f>
        <v/>
      </c>
      <c r="G215" s="3" t="str">
        <f>IF(OR(E215="",F215="",N(F215)&gt;=1),"",E215/(1-F215))</f>
        <v/>
      </c>
      <c r="H215" s="3" t="str">
        <f>IF(G215="","",ROUNDUP(ROUND((G215+0.01)*10,6),0)/10-0.01)</f>
        <v/>
      </c>
      <c r="I215" s="3" t="n"/>
      <c r="J215" s="3" t="n"/>
      <c r="K215" s="3" t="n"/>
      <c r="L215" s="4" t="str">
        <f>IF(OR(E215="",N(K215)=0),"",(K215-E215)/K215)</f>
        <v/>
      </c>
      <c r="M215" s="4" t="str">
        <f>IF(OR(N(E215)=0,N(K215)=0),"",(K215-E215)/E215)</f>
        <v/>
      </c>
      <c r="O215" s="3" t="str">
        <f>IF(OR(N(K215)=0,N215=""),"",K215*N215)</f>
        <v/>
      </c>
      <c r="P215" s="3" t="str">
        <f>IF(OR(E215="",N(K215)=0,N215=""),"",(K215-E215)*N215)</f>
        <v/>
      </c>
    </row>
    <row r="216">
      <c r="C216" s="3" t="n"/>
      <c r="E216" s="3" t="str">
        <f>IF(OR(C216="",N(D216)=0),"",C216/D216)</f>
        <v/>
      </c>
      <c r="F216" s="4" t="str">
        <f>IF(B216="","",IFERROR(VLOOKUP(B216,Targets!A$2:B$40,2,FALSE),""))</f>
        <v/>
      </c>
      <c r="G216" s="3" t="str">
        <f>IF(OR(E216="",F216="",N(F216)&gt;=1),"",E216/(1-F216))</f>
        <v/>
      </c>
      <c r="H216" s="3" t="str">
        <f>IF(G216="","",ROUNDUP(ROUND((G216+0.01)*10,6),0)/10-0.01)</f>
        <v/>
      </c>
      <c r="I216" s="3" t="n"/>
      <c r="J216" s="3" t="n"/>
      <c r="K216" s="3" t="n"/>
      <c r="L216" s="4" t="str">
        <f>IF(OR(E216="",N(K216)=0),"",(K216-E216)/K216)</f>
        <v/>
      </c>
      <c r="M216" s="4" t="str">
        <f>IF(OR(N(E216)=0,N(K216)=0),"",(K216-E216)/E216)</f>
        <v/>
      </c>
      <c r="O216" s="3" t="str">
        <f>IF(OR(N(K216)=0,N216=""),"",K216*N216)</f>
        <v/>
      </c>
      <c r="P216" s="3" t="str">
        <f>IF(OR(E216="",N(K216)=0,N216=""),"",(K216-E216)*N216)</f>
        <v/>
      </c>
    </row>
    <row r="217">
      <c r="C217" s="3" t="n"/>
      <c r="E217" s="3" t="str">
        <f>IF(OR(C217="",N(D217)=0),"",C217/D217)</f>
        <v/>
      </c>
      <c r="F217" s="4" t="str">
        <f>IF(B217="","",IFERROR(VLOOKUP(B217,Targets!A$2:B$40,2,FALSE),""))</f>
        <v/>
      </c>
      <c r="G217" s="3" t="str">
        <f>IF(OR(E217="",F217="",N(F217)&gt;=1),"",E217/(1-F217))</f>
        <v/>
      </c>
      <c r="H217" s="3" t="str">
        <f>IF(G217="","",ROUNDUP(ROUND((G217+0.01)*10,6),0)/10-0.01)</f>
        <v/>
      </c>
      <c r="I217" s="3" t="n"/>
      <c r="J217" s="3" t="n"/>
      <c r="K217" s="3" t="n"/>
      <c r="L217" s="4" t="str">
        <f>IF(OR(E217="",N(K217)=0),"",(K217-E217)/K217)</f>
        <v/>
      </c>
      <c r="M217" s="4" t="str">
        <f>IF(OR(N(E217)=0,N(K217)=0),"",(K217-E217)/E217)</f>
        <v/>
      </c>
      <c r="O217" s="3" t="str">
        <f>IF(OR(N(K217)=0,N217=""),"",K217*N217)</f>
        <v/>
      </c>
      <c r="P217" s="3" t="str">
        <f>IF(OR(E217="",N(K217)=0,N217=""),"",(K217-E217)*N217)</f>
        <v/>
      </c>
    </row>
    <row r="218">
      <c r="C218" s="3" t="n"/>
      <c r="E218" s="3" t="str">
        <f>IF(OR(C218="",N(D218)=0),"",C218/D218)</f>
        <v/>
      </c>
      <c r="F218" s="4" t="str">
        <f>IF(B218="","",IFERROR(VLOOKUP(B218,Targets!A$2:B$40,2,FALSE),""))</f>
        <v/>
      </c>
      <c r="G218" s="3" t="str">
        <f>IF(OR(E218="",F218="",N(F218)&gt;=1),"",E218/(1-F218))</f>
        <v/>
      </c>
      <c r="H218" s="3" t="str">
        <f>IF(G218="","",ROUNDUP(ROUND((G218+0.01)*10,6),0)/10-0.01)</f>
        <v/>
      </c>
      <c r="I218" s="3" t="n"/>
      <c r="J218" s="3" t="n"/>
      <c r="K218" s="3" t="n"/>
      <c r="L218" s="4" t="str">
        <f>IF(OR(E218="",N(K218)=0),"",(K218-E218)/K218)</f>
        <v/>
      </c>
      <c r="M218" s="4" t="str">
        <f>IF(OR(N(E218)=0,N(K218)=0),"",(K218-E218)/E218)</f>
        <v/>
      </c>
      <c r="O218" s="3" t="str">
        <f>IF(OR(N(K218)=0,N218=""),"",K218*N218)</f>
        <v/>
      </c>
      <c r="P218" s="3" t="str">
        <f>IF(OR(E218="",N(K218)=0,N218=""),"",(K218-E218)*N218)</f>
        <v/>
      </c>
    </row>
    <row r="219">
      <c r="C219" s="3" t="n"/>
      <c r="E219" s="3" t="str">
        <f>IF(OR(C219="",N(D219)=0),"",C219/D219)</f>
        <v/>
      </c>
      <c r="F219" s="4" t="str">
        <f>IF(B219="","",IFERROR(VLOOKUP(B219,Targets!A$2:B$40,2,FALSE),""))</f>
        <v/>
      </c>
      <c r="G219" s="3" t="str">
        <f>IF(OR(E219="",F219="",N(F219)&gt;=1),"",E219/(1-F219))</f>
        <v/>
      </c>
      <c r="H219" s="3" t="str">
        <f>IF(G219="","",ROUNDUP(ROUND((G219+0.01)*10,6),0)/10-0.01)</f>
        <v/>
      </c>
      <c r="I219" s="3" t="n"/>
      <c r="J219" s="3" t="n"/>
      <c r="K219" s="3" t="n"/>
      <c r="L219" s="4" t="str">
        <f>IF(OR(E219="",N(K219)=0),"",(K219-E219)/K219)</f>
        <v/>
      </c>
      <c r="M219" s="4" t="str">
        <f>IF(OR(N(E219)=0,N(K219)=0),"",(K219-E219)/E219)</f>
        <v/>
      </c>
      <c r="O219" s="3" t="str">
        <f>IF(OR(N(K219)=0,N219=""),"",K219*N219)</f>
        <v/>
      </c>
      <c r="P219" s="3" t="str">
        <f>IF(OR(E219="",N(K219)=0,N219=""),"",(K219-E219)*N219)</f>
        <v/>
      </c>
    </row>
    <row r="220">
      <c r="C220" s="3" t="n"/>
      <c r="E220" s="3" t="str">
        <f>IF(OR(C220="",N(D220)=0),"",C220/D220)</f>
        <v/>
      </c>
      <c r="F220" s="4" t="str">
        <f>IF(B220="","",IFERROR(VLOOKUP(B220,Targets!A$2:B$40,2,FALSE),""))</f>
        <v/>
      </c>
      <c r="G220" s="3" t="str">
        <f>IF(OR(E220="",F220="",N(F220)&gt;=1),"",E220/(1-F220))</f>
        <v/>
      </c>
      <c r="H220" s="3" t="str">
        <f>IF(G220="","",ROUNDUP(ROUND((G220+0.01)*10,6),0)/10-0.01)</f>
        <v/>
      </c>
      <c r="I220" s="3" t="n"/>
      <c r="J220" s="3" t="n"/>
      <c r="K220" s="3" t="n"/>
      <c r="L220" s="4" t="str">
        <f>IF(OR(E220="",N(K220)=0),"",(K220-E220)/K220)</f>
        <v/>
      </c>
      <c r="M220" s="4" t="str">
        <f>IF(OR(N(E220)=0,N(K220)=0),"",(K220-E220)/E220)</f>
        <v/>
      </c>
      <c r="O220" s="3" t="str">
        <f>IF(OR(N(K220)=0,N220=""),"",K220*N220)</f>
        <v/>
      </c>
      <c r="P220" s="3" t="str">
        <f>IF(OR(E220="",N(K220)=0,N220=""),"",(K220-E220)*N220)</f>
        <v/>
      </c>
    </row>
    <row r="221">
      <c r="C221" s="3" t="n"/>
      <c r="E221" s="3" t="str">
        <f>IF(OR(C221="",N(D221)=0),"",C221/D221)</f>
        <v/>
      </c>
      <c r="F221" s="4" t="str">
        <f>IF(B221="","",IFERROR(VLOOKUP(B221,Targets!A$2:B$40,2,FALSE),""))</f>
        <v/>
      </c>
      <c r="G221" s="3" t="str">
        <f>IF(OR(E221="",F221="",N(F221)&gt;=1),"",E221/(1-F221))</f>
        <v/>
      </c>
      <c r="H221" s="3" t="str">
        <f>IF(G221="","",ROUNDUP(ROUND((G221+0.01)*10,6),0)/10-0.01)</f>
        <v/>
      </c>
      <c r="I221" s="3" t="n"/>
      <c r="J221" s="3" t="n"/>
      <c r="K221" s="3" t="n"/>
      <c r="L221" s="4" t="str">
        <f>IF(OR(E221="",N(K221)=0),"",(K221-E221)/K221)</f>
        <v/>
      </c>
      <c r="M221" s="4" t="str">
        <f>IF(OR(N(E221)=0,N(K221)=0),"",(K221-E221)/E221)</f>
        <v/>
      </c>
      <c r="O221" s="3" t="str">
        <f>IF(OR(N(K221)=0,N221=""),"",K221*N221)</f>
        <v/>
      </c>
      <c r="P221" s="3" t="str">
        <f>IF(OR(E221="",N(K221)=0,N221=""),"",(K221-E221)*N221)</f>
        <v/>
      </c>
    </row>
    <row r="222">
      <c r="C222" s="3" t="n"/>
      <c r="E222" s="3" t="str">
        <f>IF(OR(C222="",N(D222)=0),"",C222/D222)</f>
        <v/>
      </c>
      <c r="F222" s="4" t="str">
        <f>IF(B222="","",IFERROR(VLOOKUP(B222,Targets!A$2:B$40,2,FALSE),""))</f>
        <v/>
      </c>
      <c r="G222" s="3" t="str">
        <f>IF(OR(E222="",F222="",N(F222)&gt;=1),"",E222/(1-F222))</f>
        <v/>
      </c>
      <c r="H222" s="3" t="str">
        <f>IF(G222="","",ROUNDUP(ROUND((G222+0.01)*10,6),0)/10-0.01)</f>
        <v/>
      </c>
      <c r="I222" s="3" t="n"/>
      <c r="J222" s="3" t="n"/>
      <c r="K222" s="3" t="n"/>
      <c r="L222" s="4" t="str">
        <f>IF(OR(E222="",N(K222)=0),"",(K222-E222)/K222)</f>
        <v/>
      </c>
      <c r="M222" s="4" t="str">
        <f>IF(OR(N(E222)=0,N(K222)=0),"",(K222-E222)/E222)</f>
        <v/>
      </c>
      <c r="O222" s="3" t="str">
        <f>IF(OR(N(K222)=0,N222=""),"",K222*N222)</f>
        <v/>
      </c>
      <c r="P222" s="3" t="str">
        <f>IF(OR(E222="",N(K222)=0,N222=""),"",(K222-E222)*N222)</f>
        <v/>
      </c>
    </row>
    <row r="223">
      <c r="C223" s="3" t="n"/>
      <c r="E223" s="3" t="str">
        <f>IF(OR(C223="",N(D223)=0),"",C223/D223)</f>
        <v/>
      </c>
      <c r="F223" s="4" t="str">
        <f>IF(B223="","",IFERROR(VLOOKUP(B223,Targets!A$2:B$40,2,FALSE),""))</f>
        <v/>
      </c>
      <c r="G223" s="3" t="str">
        <f>IF(OR(E223="",F223="",N(F223)&gt;=1),"",E223/(1-F223))</f>
        <v/>
      </c>
      <c r="H223" s="3" t="str">
        <f>IF(G223="","",ROUNDUP(ROUND((G223+0.01)*10,6),0)/10-0.01)</f>
        <v/>
      </c>
      <c r="I223" s="3" t="n"/>
      <c r="J223" s="3" t="n"/>
      <c r="K223" s="3" t="n"/>
      <c r="L223" s="4" t="str">
        <f>IF(OR(E223="",N(K223)=0),"",(K223-E223)/K223)</f>
        <v/>
      </c>
      <c r="M223" s="4" t="str">
        <f>IF(OR(N(E223)=0,N(K223)=0),"",(K223-E223)/E223)</f>
        <v/>
      </c>
      <c r="O223" s="3" t="str">
        <f>IF(OR(N(K223)=0,N223=""),"",K223*N223)</f>
        <v/>
      </c>
      <c r="P223" s="3" t="str">
        <f>IF(OR(E223="",N(K223)=0,N223=""),"",(K223-E223)*N223)</f>
        <v/>
      </c>
    </row>
    <row r="224">
      <c r="C224" s="3" t="n"/>
      <c r="E224" s="3" t="str">
        <f>IF(OR(C224="",N(D224)=0),"",C224/D224)</f>
        <v/>
      </c>
      <c r="F224" s="4" t="str">
        <f>IF(B224="","",IFERROR(VLOOKUP(B224,Targets!A$2:B$40,2,FALSE),""))</f>
        <v/>
      </c>
      <c r="G224" s="3" t="str">
        <f>IF(OR(E224="",F224="",N(F224)&gt;=1),"",E224/(1-F224))</f>
        <v/>
      </c>
      <c r="H224" s="3" t="str">
        <f>IF(G224="","",ROUNDUP(ROUND((G224+0.01)*10,6),0)/10-0.01)</f>
        <v/>
      </c>
      <c r="I224" s="3" t="n"/>
      <c r="J224" s="3" t="n"/>
      <c r="K224" s="3" t="n"/>
      <c r="L224" s="4" t="str">
        <f>IF(OR(E224="",N(K224)=0),"",(K224-E224)/K224)</f>
        <v/>
      </c>
      <c r="M224" s="4" t="str">
        <f>IF(OR(N(E224)=0,N(K224)=0),"",(K224-E224)/E224)</f>
        <v/>
      </c>
      <c r="O224" s="3" t="str">
        <f>IF(OR(N(K224)=0,N224=""),"",K224*N224)</f>
        <v/>
      </c>
      <c r="P224" s="3" t="str">
        <f>IF(OR(E224="",N(K224)=0,N224=""),"",(K224-E224)*N224)</f>
        <v/>
      </c>
    </row>
    <row r="225">
      <c r="C225" s="3" t="n"/>
      <c r="E225" s="3" t="str">
        <f>IF(OR(C225="",N(D225)=0),"",C225/D225)</f>
        <v/>
      </c>
      <c r="F225" s="4" t="str">
        <f>IF(B225="","",IFERROR(VLOOKUP(B225,Targets!A$2:B$40,2,FALSE),""))</f>
        <v/>
      </c>
      <c r="G225" s="3" t="str">
        <f>IF(OR(E225="",F225="",N(F225)&gt;=1),"",E225/(1-F225))</f>
        <v/>
      </c>
      <c r="H225" s="3" t="str">
        <f>IF(G225="","",ROUNDUP(ROUND((G225+0.01)*10,6),0)/10-0.01)</f>
        <v/>
      </c>
      <c r="I225" s="3" t="n"/>
      <c r="J225" s="3" t="n"/>
      <c r="K225" s="3" t="n"/>
      <c r="L225" s="4" t="str">
        <f>IF(OR(E225="",N(K225)=0),"",(K225-E225)/K225)</f>
        <v/>
      </c>
      <c r="M225" s="4" t="str">
        <f>IF(OR(N(E225)=0,N(K225)=0),"",(K225-E225)/E225)</f>
        <v/>
      </c>
      <c r="O225" s="3" t="str">
        <f>IF(OR(N(K225)=0,N225=""),"",K225*N225)</f>
        <v/>
      </c>
      <c r="P225" s="3" t="str">
        <f>IF(OR(E225="",N(K225)=0,N225=""),"",(K225-E225)*N225)</f>
        <v/>
      </c>
    </row>
    <row r="226">
      <c r="C226" s="3" t="n"/>
      <c r="E226" s="3" t="str">
        <f>IF(OR(C226="",N(D226)=0),"",C226/D226)</f>
        <v/>
      </c>
      <c r="F226" s="4" t="str">
        <f>IF(B226="","",IFERROR(VLOOKUP(B226,Targets!A$2:B$40,2,FALSE),""))</f>
        <v/>
      </c>
      <c r="G226" s="3" t="str">
        <f>IF(OR(E226="",F226="",N(F226)&gt;=1),"",E226/(1-F226))</f>
        <v/>
      </c>
      <c r="H226" s="3" t="str">
        <f>IF(G226="","",ROUNDUP(ROUND((G226+0.01)*10,6),0)/10-0.01)</f>
        <v/>
      </c>
      <c r="I226" s="3" t="n"/>
      <c r="J226" s="3" t="n"/>
      <c r="K226" s="3" t="n"/>
      <c r="L226" s="4" t="str">
        <f>IF(OR(E226="",N(K226)=0),"",(K226-E226)/K226)</f>
        <v/>
      </c>
      <c r="M226" s="4" t="str">
        <f>IF(OR(N(E226)=0,N(K226)=0),"",(K226-E226)/E226)</f>
        <v/>
      </c>
      <c r="O226" s="3" t="str">
        <f>IF(OR(N(K226)=0,N226=""),"",K226*N226)</f>
        <v/>
      </c>
      <c r="P226" s="3" t="str">
        <f>IF(OR(E226="",N(K226)=0,N226=""),"",(K226-E226)*N226)</f>
        <v/>
      </c>
    </row>
    <row r="227">
      <c r="C227" s="3" t="n"/>
      <c r="E227" s="3" t="str">
        <f>IF(OR(C227="",N(D227)=0),"",C227/D227)</f>
        <v/>
      </c>
      <c r="F227" s="4" t="str">
        <f>IF(B227="","",IFERROR(VLOOKUP(B227,Targets!A$2:B$40,2,FALSE),""))</f>
        <v/>
      </c>
      <c r="G227" s="3" t="str">
        <f>IF(OR(E227="",F227="",N(F227)&gt;=1),"",E227/(1-F227))</f>
        <v/>
      </c>
      <c r="H227" s="3" t="str">
        <f>IF(G227="","",ROUNDUP(ROUND((G227+0.01)*10,6),0)/10-0.01)</f>
        <v/>
      </c>
      <c r="I227" s="3" t="n"/>
      <c r="J227" s="3" t="n"/>
      <c r="K227" s="3" t="n"/>
      <c r="L227" s="4" t="str">
        <f>IF(OR(E227="",N(K227)=0),"",(K227-E227)/K227)</f>
        <v/>
      </c>
      <c r="M227" s="4" t="str">
        <f>IF(OR(N(E227)=0,N(K227)=0),"",(K227-E227)/E227)</f>
        <v/>
      </c>
      <c r="O227" s="3" t="str">
        <f>IF(OR(N(K227)=0,N227=""),"",K227*N227)</f>
        <v/>
      </c>
      <c r="P227" s="3" t="str">
        <f>IF(OR(E227="",N(K227)=0,N227=""),"",(K227-E227)*N227)</f>
        <v/>
      </c>
    </row>
    <row r="228">
      <c r="C228" s="3" t="n"/>
      <c r="E228" s="3" t="str">
        <f>IF(OR(C228="",N(D228)=0),"",C228/D228)</f>
        <v/>
      </c>
      <c r="F228" s="4" t="str">
        <f>IF(B228="","",IFERROR(VLOOKUP(B228,Targets!A$2:B$40,2,FALSE),""))</f>
        <v/>
      </c>
      <c r="G228" s="3" t="str">
        <f>IF(OR(E228="",F228="",N(F228)&gt;=1),"",E228/(1-F228))</f>
        <v/>
      </c>
      <c r="H228" s="3" t="str">
        <f>IF(G228="","",ROUNDUP(ROUND((G228+0.01)*10,6),0)/10-0.01)</f>
        <v/>
      </c>
      <c r="I228" s="3" t="n"/>
      <c r="J228" s="3" t="n"/>
      <c r="K228" s="3" t="n"/>
      <c r="L228" s="4" t="str">
        <f>IF(OR(E228="",N(K228)=0),"",(K228-E228)/K228)</f>
        <v/>
      </c>
      <c r="M228" s="4" t="str">
        <f>IF(OR(N(E228)=0,N(K228)=0),"",(K228-E228)/E228)</f>
        <v/>
      </c>
      <c r="O228" s="3" t="str">
        <f>IF(OR(N(K228)=0,N228=""),"",K228*N228)</f>
        <v/>
      </c>
      <c r="P228" s="3" t="str">
        <f>IF(OR(E228="",N(K228)=0,N228=""),"",(K228-E228)*N228)</f>
        <v/>
      </c>
    </row>
    <row r="229">
      <c r="C229" s="3" t="n"/>
      <c r="E229" s="3" t="str">
        <f>IF(OR(C229="",N(D229)=0),"",C229/D229)</f>
        <v/>
      </c>
      <c r="F229" s="4" t="str">
        <f>IF(B229="","",IFERROR(VLOOKUP(B229,Targets!A$2:B$40,2,FALSE),""))</f>
        <v/>
      </c>
      <c r="G229" s="3" t="str">
        <f>IF(OR(E229="",F229="",N(F229)&gt;=1),"",E229/(1-F229))</f>
        <v/>
      </c>
      <c r="H229" s="3" t="str">
        <f>IF(G229="","",ROUNDUP(ROUND((G229+0.01)*10,6),0)/10-0.01)</f>
        <v/>
      </c>
      <c r="I229" s="3" t="n"/>
      <c r="J229" s="3" t="n"/>
      <c r="K229" s="3" t="n"/>
      <c r="L229" s="4" t="str">
        <f>IF(OR(E229="",N(K229)=0),"",(K229-E229)/K229)</f>
        <v/>
      </c>
      <c r="M229" s="4" t="str">
        <f>IF(OR(N(E229)=0,N(K229)=0),"",(K229-E229)/E229)</f>
        <v/>
      </c>
      <c r="O229" s="3" t="str">
        <f>IF(OR(N(K229)=0,N229=""),"",K229*N229)</f>
        <v/>
      </c>
      <c r="P229" s="3" t="str">
        <f>IF(OR(E229="",N(K229)=0,N229=""),"",(K229-E229)*N229)</f>
        <v/>
      </c>
    </row>
    <row r="230">
      <c r="C230" s="3" t="n"/>
      <c r="E230" s="3" t="str">
        <f>IF(OR(C230="",N(D230)=0),"",C230/D230)</f>
        <v/>
      </c>
      <c r="F230" s="4" t="str">
        <f>IF(B230="","",IFERROR(VLOOKUP(B230,Targets!A$2:B$40,2,FALSE),""))</f>
        <v/>
      </c>
      <c r="G230" s="3" t="str">
        <f>IF(OR(E230="",F230="",N(F230)&gt;=1),"",E230/(1-F230))</f>
        <v/>
      </c>
      <c r="H230" s="3" t="str">
        <f>IF(G230="","",ROUNDUP(ROUND((G230+0.01)*10,6),0)/10-0.01)</f>
        <v/>
      </c>
      <c r="I230" s="3" t="n"/>
      <c r="J230" s="3" t="n"/>
      <c r="K230" s="3" t="n"/>
      <c r="L230" s="4" t="str">
        <f>IF(OR(E230="",N(K230)=0),"",(K230-E230)/K230)</f>
        <v/>
      </c>
      <c r="M230" s="4" t="str">
        <f>IF(OR(N(E230)=0,N(K230)=0),"",(K230-E230)/E230)</f>
        <v/>
      </c>
      <c r="O230" s="3" t="str">
        <f>IF(OR(N(K230)=0,N230=""),"",K230*N230)</f>
        <v/>
      </c>
      <c r="P230" s="3" t="str">
        <f>IF(OR(E230="",N(K230)=0,N230=""),"",(K230-E230)*N230)</f>
        <v/>
      </c>
    </row>
    <row r="231">
      <c r="C231" s="3" t="n"/>
      <c r="E231" s="3" t="str">
        <f>IF(OR(C231="",N(D231)=0),"",C231/D231)</f>
        <v/>
      </c>
      <c r="F231" s="4" t="str">
        <f>IF(B231="","",IFERROR(VLOOKUP(B231,Targets!A$2:B$40,2,FALSE),""))</f>
        <v/>
      </c>
      <c r="G231" s="3" t="str">
        <f>IF(OR(E231="",F231="",N(F231)&gt;=1),"",E231/(1-F231))</f>
        <v/>
      </c>
      <c r="H231" s="3" t="str">
        <f>IF(G231="","",ROUNDUP(ROUND((G231+0.01)*10,6),0)/10-0.01)</f>
        <v/>
      </c>
      <c r="I231" s="3" t="n"/>
      <c r="J231" s="3" t="n"/>
      <c r="K231" s="3" t="n"/>
      <c r="L231" s="4" t="str">
        <f>IF(OR(E231="",N(K231)=0),"",(K231-E231)/K231)</f>
        <v/>
      </c>
      <c r="M231" s="4" t="str">
        <f>IF(OR(N(E231)=0,N(K231)=0),"",(K231-E231)/E231)</f>
        <v/>
      </c>
      <c r="O231" s="3" t="str">
        <f>IF(OR(N(K231)=0,N231=""),"",K231*N231)</f>
        <v/>
      </c>
      <c r="P231" s="3" t="str">
        <f>IF(OR(E231="",N(K231)=0,N231=""),"",(K231-E231)*N231)</f>
        <v/>
      </c>
    </row>
    <row r="232">
      <c r="C232" s="3" t="n"/>
      <c r="E232" s="3" t="str">
        <f>IF(OR(C232="",N(D232)=0),"",C232/D232)</f>
        <v/>
      </c>
      <c r="F232" s="4" t="str">
        <f>IF(B232="","",IFERROR(VLOOKUP(B232,Targets!A$2:B$40,2,FALSE),""))</f>
        <v/>
      </c>
      <c r="G232" s="3" t="str">
        <f>IF(OR(E232="",F232="",N(F232)&gt;=1),"",E232/(1-F232))</f>
        <v/>
      </c>
      <c r="H232" s="3" t="str">
        <f>IF(G232="","",ROUNDUP(ROUND((G232+0.01)*10,6),0)/10-0.01)</f>
        <v/>
      </c>
      <c r="I232" s="3" t="n"/>
      <c r="J232" s="3" t="n"/>
      <c r="K232" s="3" t="n"/>
      <c r="L232" s="4" t="str">
        <f>IF(OR(E232="",N(K232)=0),"",(K232-E232)/K232)</f>
        <v/>
      </c>
      <c r="M232" s="4" t="str">
        <f>IF(OR(N(E232)=0,N(K232)=0),"",(K232-E232)/E232)</f>
        <v/>
      </c>
      <c r="O232" s="3" t="str">
        <f>IF(OR(N(K232)=0,N232=""),"",K232*N232)</f>
        <v/>
      </c>
      <c r="P232" s="3" t="str">
        <f>IF(OR(E232="",N(K232)=0,N232=""),"",(K232-E232)*N232)</f>
        <v/>
      </c>
    </row>
    <row r="233">
      <c r="C233" s="3" t="n"/>
      <c r="E233" s="3" t="str">
        <f>IF(OR(C233="",N(D233)=0),"",C233/D233)</f>
        <v/>
      </c>
      <c r="F233" s="4" t="str">
        <f>IF(B233="","",IFERROR(VLOOKUP(B233,Targets!A$2:B$40,2,FALSE),""))</f>
        <v/>
      </c>
      <c r="G233" s="3" t="str">
        <f>IF(OR(E233="",F233="",N(F233)&gt;=1),"",E233/(1-F233))</f>
        <v/>
      </c>
      <c r="H233" s="3" t="str">
        <f>IF(G233="","",ROUNDUP(ROUND((G233+0.01)*10,6),0)/10-0.01)</f>
        <v/>
      </c>
      <c r="I233" s="3" t="n"/>
      <c r="J233" s="3" t="n"/>
      <c r="K233" s="3" t="n"/>
      <c r="L233" s="4" t="str">
        <f>IF(OR(E233="",N(K233)=0),"",(K233-E233)/K233)</f>
        <v/>
      </c>
      <c r="M233" s="4" t="str">
        <f>IF(OR(N(E233)=0,N(K233)=0),"",(K233-E233)/E233)</f>
        <v/>
      </c>
      <c r="O233" s="3" t="str">
        <f>IF(OR(N(K233)=0,N233=""),"",K233*N233)</f>
        <v/>
      </c>
      <c r="P233" s="3" t="str">
        <f>IF(OR(E233="",N(K233)=0,N233=""),"",(K233-E233)*N233)</f>
        <v/>
      </c>
    </row>
    <row r="234">
      <c r="C234" s="3" t="n"/>
      <c r="E234" s="3" t="str">
        <f>IF(OR(C234="",N(D234)=0),"",C234/D234)</f>
        <v/>
      </c>
      <c r="F234" s="4" t="str">
        <f>IF(B234="","",IFERROR(VLOOKUP(B234,Targets!A$2:B$40,2,FALSE),""))</f>
        <v/>
      </c>
      <c r="G234" s="3" t="str">
        <f>IF(OR(E234="",F234="",N(F234)&gt;=1),"",E234/(1-F234))</f>
        <v/>
      </c>
      <c r="H234" s="3" t="str">
        <f>IF(G234="","",ROUNDUP(ROUND((G234+0.01)*10,6),0)/10-0.01)</f>
        <v/>
      </c>
      <c r="I234" s="3" t="n"/>
      <c r="J234" s="3" t="n"/>
      <c r="K234" s="3" t="n"/>
      <c r="L234" s="4" t="str">
        <f>IF(OR(E234="",N(K234)=0),"",(K234-E234)/K234)</f>
        <v/>
      </c>
      <c r="M234" s="4" t="str">
        <f>IF(OR(N(E234)=0,N(K234)=0),"",(K234-E234)/E234)</f>
        <v/>
      </c>
      <c r="O234" s="3" t="str">
        <f>IF(OR(N(K234)=0,N234=""),"",K234*N234)</f>
        <v/>
      </c>
      <c r="P234" s="3" t="str">
        <f>IF(OR(E234="",N(K234)=0,N234=""),"",(K234-E234)*N234)</f>
        <v/>
      </c>
    </row>
    <row r="235">
      <c r="C235" s="3" t="n"/>
      <c r="E235" s="3" t="str">
        <f>IF(OR(C235="",N(D235)=0),"",C235/D235)</f>
        <v/>
      </c>
      <c r="F235" s="4" t="str">
        <f>IF(B235="","",IFERROR(VLOOKUP(B235,Targets!A$2:B$40,2,FALSE),""))</f>
        <v/>
      </c>
      <c r="G235" s="3" t="str">
        <f>IF(OR(E235="",F235="",N(F235)&gt;=1),"",E235/(1-F235))</f>
        <v/>
      </c>
      <c r="H235" s="3" t="str">
        <f>IF(G235="","",ROUNDUP(ROUND((G235+0.01)*10,6),0)/10-0.01)</f>
        <v/>
      </c>
      <c r="I235" s="3" t="n"/>
      <c r="J235" s="3" t="n"/>
      <c r="K235" s="3" t="n"/>
      <c r="L235" s="4" t="str">
        <f>IF(OR(E235="",N(K235)=0),"",(K235-E235)/K235)</f>
        <v/>
      </c>
      <c r="M235" s="4" t="str">
        <f>IF(OR(N(E235)=0,N(K235)=0),"",(K235-E235)/E235)</f>
        <v/>
      </c>
      <c r="O235" s="3" t="str">
        <f>IF(OR(N(K235)=0,N235=""),"",K235*N235)</f>
        <v/>
      </c>
      <c r="P235" s="3" t="str">
        <f>IF(OR(E235="",N(K235)=0,N235=""),"",(K235-E235)*N235)</f>
        <v/>
      </c>
    </row>
    <row r="236">
      <c r="C236" s="3" t="n"/>
      <c r="E236" s="3" t="str">
        <f>IF(OR(C236="",N(D236)=0),"",C236/D236)</f>
        <v/>
      </c>
      <c r="F236" s="4" t="str">
        <f>IF(B236="","",IFERROR(VLOOKUP(B236,Targets!A$2:B$40,2,FALSE),""))</f>
        <v/>
      </c>
      <c r="G236" s="3" t="str">
        <f>IF(OR(E236="",F236="",N(F236)&gt;=1),"",E236/(1-F236))</f>
        <v/>
      </c>
      <c r="H236" s="3" t="str">
        <f>IF(G236="","",ROUNDUP(ROUND((G236+0.01)*10,6),0)/10-0.01)</f>
        <v/>
      </c>
      <c r="I236" s="3" t="n"/>
      <c r="J236" s="3" t="n"/>
      <c r="K236" s="3" t="n"/>
      <c r="L236" s="4" t="str">
        <f>IF(OR(E236="",N(K236)=0),"",(K236-E236)/K236)</f>
        <v/>
      </c>
      <c r="M236" s="4" t="str">
        <f>IF(OR(N(E236)=0,N(K236)=0),"",(K236-E236)/E236)</f>
        <v/>
      </c>
      <c r="O236" s="3" t="str">
        <f>IF(OR(N(K236)=0,N236=""),"",K236*N236)</f>
        <v/>
      </c>
      <c r="P236" s="3" t="str">
        <f>IF(OR(E236="",N(K236)=0,N236=""),"",(K236-E236)*N236)</f>
        <v/>
      </c>
    </row>
    <row r="237">
      <c r="C237" s="3" t="n"/>
      <c r="E237" s="3" t="str">
        <f>IF(OR(C237="",N(D237)=0),"",C237/D237)</f>
        <v/>
      </c>
      <c r="F237" s="4" t="str">
        <f>IF(B237="","",IFERROR(VLOOKUP(B237,Targets!A$2:B$40,2,FALSE),""))</f>
        <v/>
      </c>
      <c r="G237" s="3" t="str">
        <f>IF(OR(E237="",F237="",N(F237)&gt;=1),"",E237/(1-F237))</f>
        <v/>
      </c>
      <c r="H237" s="3" t="str">
        <f>IF(G237="","",ROUNDUP(ROUND((G237+0.01)*10,6),0)/10-0.01)</f>
        <v/>
      </c>
      <c r="I237" s="3" t="n"/>
      <c r="J237" s="3" t="n"/>
      <c r="K237" s="3" t="n"/>
      <c r="L237" s="4" t="str">
        <f>IF(OR(E237="",N(K237)=0),"",(K237-E237)/K237)</f>
        <v/>
      </c>
      <c r="M237" s="4" t="str">
        <f>IF(OR(N(E237)=0,N(K237)=0),"",(K237-E237)/E237)</f>
        <v/>
      </c>
      <c r="O237" s="3" t="str">
        <f>IF(OR(N(K237)=0,N237=""),"",K237*N237)</f>
        <v/>
      </c>
      <c r="P237" s="3" t="str">
        <f>IF(OR(E237="",N(K237)=0,N237=""),"",(K237-E237)*N237)</f>
        <v/>
      </c>
    </row>
    <row r="238">
      <c r="C238" s="3" t="n"/>
      <c r="E238" s="3" t="str">
        <f>IF(OR(C238="",N(D238)=0),"",C238/D238)</f>
        <v/>
      </c>
      <c r="F238" s="4" t="str">
        <f>IF(B238="","",IFERROR(VLOOKUP(B238,Targets!A$2:B$40,2,FALSE),""))</f>
        <v/>
      </c>
      <c r="G238" s="3" t="str">
        <f>IF(OR(E238="",F238="",N(F238)&gt;=1),"",E238/(1-F238))</f>
        <v/>
      </c>
      <c r="H238" s="3" t="str">
        <f>IF(G238="","",ROUNDUP(ROUND((G238+0.01)*10,6),0)/10-0.01)</f>
        <v/>
      </c>
      <c r="I238" s="3" t="n"/>
      <c r="J238" s="3" t="n"/>
      <c r="K238" s="3" t="n"/>
      <c r="L238" s="4" t="str">
        <f>IF(OR(E238="",N(K238)=0),"",(K238-E238)/K238)</f>
        <v/>
      </c>
      <c r="M238" s="4" t="str">
        <f>IF(OR(N(E238)=0,N(K238)=0),"",(K238-E238)/E238)</f>
        <v/>
      </c>
      <c r="O238" s="3" t="str">
        <f>IF(OR(N(K238)=0,N238=""),"",K238*N238)</f>
        <v/>
      </c>
      <c r="P238" s="3" t="str">
        <f>IF(OR(E238="",N(K238)=0,N238=""),"",(K238-E238)*N238)</f>
        <v/>
      </c>
    </row>
    <row r="239">
      <c r="C239" s="3" t="n"/>
      <c r="E239" s="3" t="str">
        <f>IF(OR(C239="",N(D239)=0),"",C239/D239)</f>
        <v/>
      </c>
      <c r="F239" s="4" t="str">
        <f>IF(B239="","",IFERROR(VLOOKUP(B239,Targets!A$2:B$40,2,FALSE),""))</f>
        <v/>
      </c>
      <c r="G239" s="3" t="str">
        <f>IF(OR(E239="",F239="",N(F239)&gt;=1),"",E239/(1-F239))</f>
        <v/>
      </c>
      <c r="H239" s="3" t="str">
        <f>IF(G239="","",ROUNDUP(ROUND((G239+0.01)*10,6),0)/10-0.01)</f>
        <v/>
      </c>
      <c r="I239" s="3" t="n"/>
      <c r="J239" s="3" t="n"/>
      <c r="K239" s="3" t="n"/>
      <c r="L239" s="4" t="str">
        <f>IF(OR(E239="",N(K239)=0),"",(K239-E239)/K239)</f>
        <v/>
      </c>
      <c r="M239" s="4" t="str">
        <f>IF(OR(N(E239)=0,N(K239)=0),"",(K239-E239)/E239)</f>
        <v/>
      </c>
      <c r="O239" s="3" t="str">
        <f>IF(OR(N(K239)=0,N239=""),"",K239*N239)</f>
        <v/>
      </c>
      <c r="P239" s="3" t="str">
        <f>IF(OR(E239="",N(K239)=0,N239=""),"",(K239-E239)*N239)</f>
        <v/>
      </c>
    </row>
    <row r="240">
      <c r="C240" s="3" t="n"/>
      <c r="E240" s="3" t="str">
        <f>IF(OR(C240="",N(D240)=0),"",C240/D240)</f>
        <v/>
      </c>
      <c r="F240" s="4" t="str">
        <f>IF(B240="","",IFERROR(VLOOKUP(B240,Targets!A$2:B$40,2,FALSE),""))</f>
        <v/>
      </c>
      <c r="G240" s="3" t="str">
        <f>IF(OR(E240="",F240="",N(F240)&gt;=1),"",E240/(1-F240))</f>
        <v/>
      </c>
      <c r="H240" s="3" t="str">
        <f>IF(G240="","",ROUNDUP(ROUND((G240+0.01)*10,6),0)/10-0.01)</f>
        <v/>
      </c>
      <c r="I240" s="3" t="n"/>
      <c r="J240" s="3" t="n"/>
      <c r="K240" s="3" t="n"/>
      <c r="L240" s="4" t="str">
        <f>IF(OR(E240="",N(K240)=0),"",(K240-E240)/K240)</f>
        <v/>
      </c>
      <c r="M240" s="4" t="str">
        <f>IF(OR(N(E240)=0,N(K240)=0),"",(K240-E240)/E240)</f>
        <v/>
      </c>
      <c r="O240" s="3" t="str">
        <f>IF(OR(N(K240)=0,N240=""),"",K240*N240)</f>
        <v/>
      </c>
      <c r="P240" s="3" t="str">
        <f>IF(OR(E240="",N(K240)=0,N240=""),"",(K240-E240)*N240)</f>
        <v/>
      </c>
    </row>
    <row r="241">
      <c r="C241" s="3" t="n"/>
      <c r="E241" s="3" t="str">
        <f>IF(OR(C241="",N(D241)=0),"",C241/D241)</f>
        <v/>
      </c>
      <c r="F241" s="4" t="str">
        <f>IF(B241="","",IFERROR(VLOOKUP(B241,Targets!A$2:B$40,2,FALSE),""))</f>
        <v/>
      </c>
      <c r="G241" s="3" t="str">
        <f>IF(OR(E241="",F241="",N(F241)&gt;=1),"",E241/(1-F241))</f>
        <v/>
      </c>
      <c r="H241" s="3" t="str">
        <f>IF(G241="","",ROUNDUP(ROUND((G241+0.01)*10,6),0)/10-0.01)</f>
        <v/>
      </c>
      <c r="I241" s="3" t="n"/>
      <c r="J241" s="3" t="n"/>
      <c r="K241" s="3" t="n"/>
      <c r="L241" s="4" t="str">
        <f>IF(OR(E241="",N(K241)=0),"",(K241-E241)/K241)</f>
        <v/>
      </c>
      <c r="M241" s="4" t="str">
        <f>IF(OR(N(E241)=0,N(K241)=0),"",(K241-E241)/E241)</f>
        <v/>
      </c>
      <c r="O241" s="3" t="str">
        <f>IF(OR(N(K241)=0,N241=""),"",K241*N241)</f>
        <v/>
      </c>
      <c r="P241" s="3" t="str">
        <f>IF(OR(E241="",N(K241)=0,N241=""),"",(K241-E241)*N241)</f>
        <v/>
      </c>
    </row>
    <row r="242">
      <c r="C242" s="3" t="n"/>
      <c r="E242" s="3" t="str">
        <f>IF(OR(C242="",N(D242)=0),"",C242/D242)</f>
        <v/>
      </c>
      <c r="F242" s="4" t="str">
        <f>IF(B242="","",IFERROR(VLOOKUP(B242,Targets!A$2:B$40,2,FALSE),""))</f>
        <v/>
      </c>
      <c r="G242" s="3" t="str">
        <f>IF(OR(E242="",F242="",N(F242)&gt;=1),"",E242/(1-F242))</f>
        <v/>
      </c>
      <c r="H242" s="3" t="str">
        <f>IF(G242="","",ROUNDUP(ROUND((G242+0.01)*10,6),0)/10-0.01)</f>
        <v/>
      </c>
      <c r="I242" s="3" t="n"/>
      <c r="J242" s="3" t="n"/>
      <c r="K242" s="3" t="n"/>
      <c r="L242" s="4" t="str">
        <f>IF(OR(E242="",N(K242)=0),"",(K242-E242)/K242)</f>
        <v/>
      </c>
      <c r="M242" s="4" t="str">
        <f>IF(OR(N(E242)=0,N(K242)=0),"",(K242-E242)/E242)</f>
        <v/>
      </c>
      <c r="O242" s="3" t="str">
        <f>IF(OR(N(K242)=0,N242=""),"",K242*N242)</f>
        <v/>
      </c>
      <c r="P242" s="3" t="str">
        <f>IF(OR(E242="",N(K242)=0,N242=""),"",(K242-E242)*N242)</f>
        <v/>
      </c>
    </row>
    <row r="243">
      <c r="C243" s="3" t="n"/>
      <c r="E243" s="3" t="str">
        <f>IF(OR(C243="",N(D243)=0),"",C243/D243)</f>
        <v/>
      </c>
      <c r="F243" s="4" t="str">
        <f>IF(B243="","",IFERROR(VLOOKUP(B243,Targets!A$2:B$40,2,FALSE),""))</f>
        <v/>
      </c>
      <c r="G243" s="3" t="str">
        <f>IF(OR(E243="",F243="",N(F243)&gt;=1),"",E243/(1-F243))</f>
        <v/>
      </c>
      <c r="H243" s="3" t="str">
        <f>IF(G243="","",ROUNDUP(ROUND((G243+0.01)*10,6),0)/10-0.01)</f>
        <v/>
      </c>
      <c r="I243" s="3" t="n"/>
      <c r="J243" s="3" t="n"/>
      <c r="K243" s="3" t="n"/>
      <c r="L243" s="4" t="str">
        <f>IF(OR(E243="",N(K243)=0),"",(K243-E243)/K243)</f>
        <v/>
      </c>
      <c r="M243" s="4" t="str">
        <f>IF(OR(N(E243)=0,N(K243)=0),"",(K243-E243)/E243)</f>
        <v/>
      </c>
      <c r="O243" s="3" t="str">
        <f>IF(OR(N(K243)=0,N243=""),"",K243*N243)</f>
        <v/>
      </c>
      <c r="P243" s="3" t="str">
        <f>IF(OR(E243="",N(K243)=0,N243=""),"",(K243-E243)*N243)</f>
        <v/>
      </c>
    </row>
    <row r="244">
      <c r="C244" s="3" t="n"/>
      <c r="E244" s="3" t="str">
        <f>IF(OR(C244="",N(D244)=0),"",C244/D244)</f>
        <v/>
      </c>
      <c r="F244" s="4" t="str">
        <f>IF(B244="","",IFERROR(VLOOKUP(B244,Targets!A$2:B$40,2,FALSE),""))</f>
        <v/>
      </c>
      <c r="G244" s="3" t="str">
        <f>IF(OR(E244="",F244="",N(F244)&gt;=1),"",E244/(1-F244))</f>
        <v/>
      </c>
      <c r="H244" s="3" t="str">
        <f>IF(G244="","",ROUNDUP(ROUND((G244+0.01)*10,6),0)/10-0.01)</f>
        <v/>
      </c>
      <c r="I244" s="3" t="n"/>
      <c r="J244" s="3" t="n"/>
      <c r="K244" s="3" t="n"/>
      <c r="L244" s="4" t="str">
        <f>IF(OR(E244="",N(K244)=0),"",(K244-E244)/K244)</f>
        <v/>
      </c>
      <c r="M244" s="4" t="str">
        <f>IF(OR(N(E244)=0,N(K244)=0),"",(K244-E244)/E244)</f>
        <v/>
      </c>
      <c r="O244" s="3" t="str">
        <f>IF(OR(N(K244)=0,N244=""),"",K244*N244)</f>
        <v/>
      </c>
      <c r="P244" s="3" t="str">
        <f>IF(OR(E244="",N(K244)=0,N244=""),"",(K244-E244)*N244)</f>
        <v/>
      </c>
    </row>
    <row r="245">
      <c r="C245" s="3" t="n"/>
      <c r="E245" s="3" t="str">
        <f>IF(OR(C245="",N(D245)=0),"",C245/D245)</f>
        <v/>
      </c>
      <c r="F245" s="4" t="str">
        <f>IF(B245="","",IFERROR(VLOOKUP(B245,Targets!A$2:B$40,2,FALSE),""))</f>
        <v/>
      </c>
      <c r="G245" s="3" t="str">
        <f>IF(OR(E245="",F245="",N(F245)&gt;=1),"",E245/(1-F245))</f>
        <v/>
      </c>
      <c r="H245" s="3" t="str">
        <f>IF(G245="","",ROUNDUP(ROUND((G245+0.01)*10,6),0)/10-0.01)</f>
        <v/>
      </c>
      <c r="I245" s="3" t="n"/>
      <c r="J245" s="3" t="n"/>
      <c r="K245" s="3" t="n"/>
      <c r="L245" s="4" t="str">
        <f>IF(OR(E245="",N(K245)=0),"",(K245-E245)/K245)</f>
        <v/>
      </c>
      <c r="M245" s="4" t="str">
        <f>IF(OR(N(E245)=0,N(K245)=0),"",(K245-E245)/E245)</f>
        <v/>
      </c>
      <c r="O245" s="3" t="str">
        <f>IF(OR(N(K245)=0,N245=""),"",K245*N245)</f>
        <v/>
      </c>
      <c r="P245" s="3" t="str">
        <f>IF(OR(E245="",N(K245)=0,N245=""),"",(K245-E245)*N245)</f>
        <v/>
      </c>
    </row>
    <row r="246">
      <c r="C246" s="3" t="n"/>
      <c r="E246" s="3" t="str">
        <f>IF(OR(C246="",N(D246)=0),"",C246/D246)</f>
        <v/>
      </c>
      <c r="F246" s="4" t="str">
        <f>IF(B246="","",IFERROR(VLOOKUP(B246,Targets!A$2:B$40,2,FALSE),""))</f>
        <v/>
      </c>
      <c r="G246" s="3" t="str">
        <f>IF(OR(E246="",F246="",N(F246)&gt;=1),"",E246/(1-F246))</f>
        <v/>
      </c>
      <c r="H246" s="3" t="str">
        <f>IF(G246="","",ROUNDUP(ROUND((G246+0.01)*10,6),0)/10-0.01)</f>
        <v/>
      </c>
      <c r="I246" s="3" t="n"/>
      <c r="J246" s="3" t="n"/>
      <c r="K246" s="3" t="n"/>
      <c r="L246" s="4" t="str">
        <f>IF(OR(E246="",N(K246)=0),"",(K246-E246)/K246)</f>
        <v/>
      </c>
      <c r="M246" s="4" t="str">
        <f>IF(OR(N(E246)=0,N(K246)=0),"",(K246-E246)/E246)</f>
        <v/>
      </c>
      <c r="O246" s="3" t="str">
        <f>IF(OR(N(K246)=0,N246=""),"",K246*N246)</f>
        <v/>
      </c>
      <c r="P246" s="3" t="str">
        <f>IF(OR(E246="",N(K246)=0,N246=""),"",(K246-E246)*N246)</f>
        <v/>
      </c>
    </row>
    <row r="247">
      <c r="C247" s="3" t="n"/>
      <c r="E247" s="3" t="str">
        <f>IF(OR(C247="",N(D247)=0),"",C247/D247)</f>
        <v/>
      </c>
      <c r="F247" s="4" t="str">
        <f>IF(B247="","",IFERROR(VLOOKUP(B247,Targets!A$2:B$40,2,FALSE),""))</f>
        <v/>
      </c>
      <c r="G247" s="3" t="str">
        <f>IF(OR(E247="",F247="",N(F247)&gt;=1),"",E247/(1-F247))</f>
        <v/>
      </c>
      <c r="H247" s="3" t="str">
        <f>IF(G247="","",ROUNDUP(ROUND((G247+0.01)*10,6),0)/10-0.01)</f>
        <v/>
      </c>
      <c r="I247" s="3" t="n"/>
      <c r="J247" s="3" t="n"/>
      <c r="K247" s="3" t="n"/>
      <c r="L247" s="4" t="str">
        <f>IF(OR(E247="",N(K247)=0),"",(K247-E247)/K247)</f>
        <v/>
      </c>
      <c r="M247" s="4" t="str">
        <f>IF(OR(N(E247)=0,N(K247)=0),"",(K247-E247)/E247)</f>
        <v/>
      </c>
      <c r="O247" s="3" t="str">
        <f>IF(OR(N(K247)=0,N247=""),"",K247*N247)</f>
        <v/>
      </c>
      <c r="P247" s="3" t="str">
        <f>IF(OR(E247="",N(K247)=0,N247=""),"",(K247-E247)*N247)</f>
        <v/>
      </c>
    </row>
    <row r="248">
      <c r="C248" s="3" t="n"/>
      <c r="E248" s="3" t="str">
        <f>IF(OR(C248="",N(D248)=0),"",C248/D248)</f>
        <v/>
      </c>
      <c r="F248" s="4" t="str">
        <f>IF(B248="","",IFERROR(VLOOKUP(B248,Targets!A$2:B$40,2,FALSE),""))</f>
        <v/>
      </c>
      <c r="G248" s="3" t="str">
        <f>IF(OR(E248="",F248="",N(F248)&gt;=1),"",E248/(1-F248))</f>
        <v/>
      </c>
      <c r="H248" s="3" t="str">
        <f>IF(G248="","",ROUNDUP(ROUND((G248+0.01)*10,6),0)/10-0.01)</f>
        <v/>
      </c>
      <c r="I248" s="3" t="n"/>
      <c r="J248" s="3" t="n"/>
      <c r="K248" s="3" t="n"/>
      <c r="L248" s="4" t="str">
        <f>IF(OR(E248="",N(K248)=0),"",(K248-E248)/K248)</f>
        <v/>
      </c>
      <c r="M248" s="4" t="str">
        <f>IF(OR(N(E248)=0,N(K248)=0),"",(K248-E248)/E248)</f>
        <v/>
      </c>
      <c r="O248" s="3" t="str">
        <f>IF(OR(N(K248)=0,N248=""),"",K248*N248)</f>
        <v/>
      </c>
      <c r="P248" s="3" t="str">
        <f>IF(OR(E248="",N(K248)=0,N248=""),"",(K248-E248)*N248)</f>
        <v/>
      </c>
    </row>
    <row r="249">
      <c r="C249" s="3" t="n"/>
      <c r="E249" s="3" t="str">
        <f>IF(OR(C249="",N(D249)=0),"",C249/D249)</f>
        <v/>
      </c>
      <c r="F249" s="4" t="str">
        <f>IF(B249="","",IFERROR(VLOOKUP(B249,Targets!A$2:B$40,2,FALSE),""))</f>
        <v/>
      </c>
      <c r="G249" s="3" t="str">
        <f>IF(OR(E249="",F249="",N(F249)&gt;=1),"",E249/(1-F249))</f>
        <v/>
      </c>
      <c r="H249" s="3" t="str">
        <f>IF(G249="","",ROUNDUP(ROUND((G249+0.01)*10,6),0)/10-0.01)</f>
        <v/>
      </c>
      <c r="I249" s="3" t="n"/>
      <c r="J249" s="3" t="n"/>
      <c r="K249" s="3" t="n"/>
      <c r="L249" s="4" t="str">
        <f>IF(OR(E249="",N(K249)=0),"",(K249-E249)/K249)</f>
        <v/>
      </c>
      <c r="M249" s="4" t="str">
        <f>IF(OR(N(E249)=0,N(K249)=0),"",(K249-E249)/E249)</f>
        <v/>
      </c>
      <c r="O249" s="3" t="str">
        <f>IF(OR(N(K249)=0,N249=""),"",K249*N249)</f>
        <v/>
      </c>
      <c r="P249" s="3" t="str">
        <f>IF(OR(E249="",N(K249)=0,N249=""),"",(K249-E249)*N249)</f>
        <v/>
      </c>
    </row>
    <row r="250">
      <c r="C250" s="3" t="n"/>
      <c r="E250" s="3" t="str">
        <f>IF(OR(C250="",N(D250)=0),"",C250/D250)</f>
        <v/>
      </c>
      <c r="F250" s="4" t="str">
        <f>IF(B250="","",IFERROR(VLOOKUP(B250,Targets!A$2:B$40,2,FALSE),""))</f>
        <v/>
      </c>
      <c r="G250" s="3" t="str">
        <f>IF(OR(E250="",F250="",N(F250)&gt;=1),"",E250/(1-F250))</f>
        <v/>
      </c>
      <c r="H250" s="3" t="str">
        <f>IF(G250="","",ROUNDUP(ROUND((G250+0.01)*10,6),0)/10-0.01)</f>
        <v/>
      </c>
      <c r="I250" s="3" t="n"/>
      <c r="J250" s="3" t="n"/>
      <c r="K250" s="3" t="n"/>
      <c r="L250" s="4" t="str">
        <f>IF(OR(E250="",N(K250)=0),"",(K250-E250)/K250)</f>
        <v/>
      </c>
      <c r="M250" s="4" t="str">
        <f>IF(OR(N(E250)=0,N(K250)=0),"",(K250-E250)/E250)</f>
        <v/>
      </c>
      <c r="O250" s="3" t="str">
        <f>IF(OR(N(K250)=0,N250=""),"",K250*N250)</f>
        <v/>
      </c>
      <c r="P250" s="3" t="str">
        <f>IF(OR(E250="",N(K250)=0,N250=""),"",(K250-E250)*N250)</f>
        <v/>
      </c>
    </row>
    <row r="251">
      <c r="C251" s="3" t="n"/>
      <c r="E251" s="3" t="str">
        <f>IF(OR(C251="",N(D251)=0),"",C251/D251)</f>
        <v/>
      </c>
      <c r="F251" s="4" t="str">
        <f>IF(B251="","",IFERROR(VLOOKUP(B251,Targets!A$2:B$40,2,FALSE),""))</f>
        <v/>
      </c>
      <c r="G251" s="3" t="str">
        <f>IF(OR(E251="",F251="",N(F251)&gt;=1),"",E251/(1-F251))</f>
        <v/>
      </c>
      <c r="H251" s="3" t="str">
        <f>IF(G251="","",ROUNDUP(ROUND((G251+0.01)*10,6),0)/10-0.01)</f>
        <v/>
      </c>
      <c r="I251" s="3" t="n"/>
      <c r="J251" s="3" t="n"/>
      <c r="K251" s="3" t="n"/>
      <c r="L251" s="4" t="str">
        <f>IF(OR(E251="",N(K251)=0),"",(K251-E251)/K251)</f>
        <v/>
      </c>
      <c r="M251" s="4" t="str">
        <f>IF(OR(N(E251)=0,N(K251)=0),"",(K251-E251)/E251)</f>
        <v/>
      </c>
      <c r="O251" s="3" t="str">
        <f>IF(OR(N(K251)=0,N251=""),"",K251*N251)</f>
        <v/>
      </c>
      <c r="P251" s="3" t="str">
        <f>IF(OR(E251="",N(K251)=0,N251=""),"",(K251-E251)*N251)</f>
        <v/>
      </c>
    </row>
    <row r="252">
      <c r="C252" s="3" t="n"/>
      <c r="E252" s="3" t="str">
        <f>IF(OR(C252="",N(D252)=0),"",C252/D252)</f>
        <v/>
      </c>
      <c r="F252" s="4" t="str">
        <f>IF(B252="","",IFERROR(VLOOKUP(B252,Targets!A$2:B$40,2,FALSE),""))</f>
        <v/>
      </c>
      <c r="G252" s="3" t="str">
        <f>IF(OR(E252="",F252="",N(F252)&gt;=1),"",E252/(1-F252))</f>
        <v/>
      </c>
      <c r="H252" s="3" t="str">
        <f>IF(G252="","",ROUNDUP(ROUND((G252+0.01)*10,6),0)/10-0.01)</f>
        <v/>
      </c>
      <c r="I252" s="3" t="n"/>
      <c r="J252" s="3" t="n"/>
      <c r="K252" s="3" t="n"/>
      <c r="L252" s="4" t="str">
        <f>IF(OR(E252="",N(K252)=0),"",(K252-E252)/K252)</f>
        <v/>
      </c>
      <c r="M252" s="4" t="str">
        <f>IF(OR(N(E252)=0,N(K252)=0),"",(K252-E252)/E252)</f>
        <v/>
      </c>
      <c r="O252" s="3" t="str">
        <f>IF(OR(N(K252)=0,N252=""),"",K252*N252)</f>
        <v/>
      </c>
      <c r="P252" s="3" t="str">
        <f>IF(OR(E252="",N(K252)=0,N252=""),"",(K252-E252)*N252)</f>
        <v/>
      </c>
    </row>
    <row r="253">
      <c r="C253" s="3" t="n"/>
      <c r="E253" s="3" t="str">
        <f>IF(OR(C253="",N(D253)=0),"",C253/D253)</f>
        <v/>
      </c>
      <c r="F253" s="4" t="str">
        <f>IF(B253="","",IFERROR(VLOOKUP(B253,Targets!A$2:B$40,2,FALSE),""))</f>
        <v/>
      </c>
      <c r="G253" s="3" t="str">
        <f>IF(OR(E253="",F253="",N(F253)&gt;=1),"",E253/(1-F253))</f>
        <v/>
      </c>
      <c r="H253" s="3" t="str">
        <f>IF(G253="","",ROUNDUP(ROUND((G253+0.01)*10,6),0)/10-0.01)</f>
        <v/>
      </c>
      <c r="I253" s="3" t="n"/>
      <c r="J253" s="3" t="n"/>
      <c r="K253" s="3" t="n"/>
      <c r="L253" s="4" t="str">
        <f>IF(OR(E253="",N(K253)=0),"",(K253-E253)/K253)</f>
        <v/>
      </c>
      <c r="M253" s="4" t="str">
        <f>IF(OR(N(E253)=0,N(K253)=0),"",(K253-E253)/E253)</f>
        <v/>
      </c>
      <c r="O253" s="3" t="str">
        <f>IF(OR(N(K253)=0,N253=""),"",K253*N253)</f>
        <v/>
      </c>
      <c r="P253" s="3" t="str">
        <f>IF(OR(E253="",N(K253)=0,N253=""),"",(K253-E253)*N253)</f>
        <v/>
      </c>
    </row>
    <row r="254">
      <c r="C254" s="3" t="n"/>
      <c r="E254" s="3" t="str">
        <f>IF(OR(C254="",N(D254)=0),"",C254/D254)</f>
        <v/>
      </c>
      <c r="F254" s="4" t="str">
        <f>IF(B254="","",IFERROR(VLOOKUP(B254,Targets!A$2:B$40,2,FALSE),""))</f>
        <v/>
      </c>
      <c r="G254" s="3" t="str">
        <f>IF(OR(E254="",F254="",N(F254)&gt;=1),"",E254/(1-F254))</f>
        <v/>
      </c>
      <c r="H254" s="3" t="str">
        <f>IF(G254="","",ROUNDUP(ROUND((G254+0.01)*10,6),0)/10-0.01)</f>
        <v/>
      </c>
      <c r="I254" s="3" t="n"/>
      <c r="J254" s="3" t="n"/>
      <c r="K254" s="3" t="n"/>
      <c r="L254" s="4" t="str">
        <f>IF(OR(E254="",N(K254)=0),"",(K254-E254)/K254)</f>
        <v/>
      </c>
      <c r="M254" s="4" t="str">
        <f>IF(OR(N(E254)=0,N(K254)=0),"",(K254-E254)/E254)</f>
        <v/>
      </c>
      <c r="O254" s="3" t="str">
        <f>IF(OR(N(K254)=0,N254=""),"",K254*N254)</f>
        <v/>
      </c>
      <c r="P254" s="3" t="str">
        <f>IF(OR(E254="",N(K254)=0,N254=""),"",(K254-E254)*N254)</f>
        <v/>
      </c>
    </row>
    <row r="255">
      <c r="C255" s="3" t="n"/>
      <c r="E255" s="3" t="str">
        <f>IF(OR(C255="",N(D255)=0),"",C255/D255)</f>
        <v/>
      </c>
      <c r="F255" s="4" t="str">
        <f>IF(B255="","",IFERROR(VLOOKUP(B255,Targets!A$2:B$40,2,FALSE),""))</f>
        <v/>
      </c>
      <c r="G255" s="3" t="str">
        <f>IF(OR(E255="",F255="",N(F255)&gt;=1),"",E255/(1-F255))</f>
        <v/>
      </c>
      <c r="H255" s="3" t="str">
        <f>IF(G255="","",ROUNDUP(ROUND((G255+0.01)*10,6),0)/10-0.01)</f>
        <v/>
      </c>
      <c r="I255" s="3" t="n"/>
      <c r="J255" s="3" t="n"/>
      <c r="K255" s="3" t="n"/>
      <c r="L255" s="4" t="str">
        <f>IF(OR(E255="",N(K255)=0),"",(K255-E255)/K255)</f>
        <v/>
      </c>
      <c r="M255" s="4" t="str">
        <f>IF(OR(N(E255)=0,N(K255)=0),"",(K255-E255)/E255)</f>
        <v/>
      </c>
      <c r="O255" s="3" t="str">
        <f>IF(OR(N(K255)=0,N255=""),"",K255*N255)</f>
        <v/>
      </c>
      <c r="P255" s="3" t="str">
        <f>IF(OR(E255="",N(K255)=0,N255=""),"",(K255-E255)*N255)</f>
        <v/>
      </c>
    </row>
    <row r="256">
      <c r="C256" s="3" t="n"/>
      <c r="E256" s="3" t="str">
        <f>IF(OR(C256="",N(D256)=0),"",C256/D256)</f>
        <v/>
      </c>
      <c r="F256" s="4" t="str">
        <f>IF(B256="","",IFERROR(VLOOKUP(B256,Targets!A$2:B$40,2,FALSE),""))</f>
        <v/>
      </c>
      <c r="G256" s="3" t="str">
        <f>IF(OR(E256="",F256="",N(F256)&gt;=1),"",E256/(1-F256))</f>
        <v/>
      </c>
      <c r="H256" s="3" t="str">
        <f>IF(G256="","",ROUNDUP(ROUND((G256+0.01)*10,6),0)/10-0.01)</f>
        <v/>
      </c>
      <c r="I256" s="3" t="n"/>
      <c r="J256" s="3" t="n"/>
      <c r="K256" s="3" t="n"/>
      <c r="L256" s="4" t="str">
        <f>IF(OR(E256="",N(K256)=0),"",(K256-E256)/K256)</f>
        <v/>
      </c>
      <c r="M256" s="4" t="str">
        <f>IF(OR(N(E256)=0,N(K256)=0),"",(K256-E256)/E256)</f>
        <v/>
      </c>
      <c r="O256" s="3" t="str">
        <f>IF(OR(N(K256)=0,N256=""),"",K256*N256)</f>
        <v/>
      </c>
      <c r="P256" s="3" t="str">
        <f>IF(OR(E256="",N(K256)=0,N256=""),"",(K256-E256)*N256)</f>
        <v/>
      </c>
    </row>
    <row r="257">
      <c r="C257" s="3" t="n"/>
      <c r="E257" s="3" t="str">
        <f>IF(OR(C257="",N(D257)=0),"",C257/D257)</f>
        <v/>
      </c>
      <c r="F257" s="4" t="str">
        <f>IF(B257="","",IFERROR(VLOOKUP(B257,Targets!A$2:B$40,2,FALSE),""))</f>
        <v/>
      </c>
      <c r="G257" s="3" t="str">
        <f>IF(OR(E257="",F257="",N(F257)&gt;=1),"",E257/(1-F257))</f>
        <v/>
      </c>
      <c r="H257" s="3" t="str">
        <f>IF(G257="","",ROUNDUP(ROUND((G257+0.01)*10,6),0)/10-0.01)</f>
        <v/>
      </c>
      <c r="I257" s="3" t="n"/>
      <c r="J257" s="3" t="n"/>
      <c r="K257" s="3" t="n"/>
      <c r="L257" s="4" t="str">
        <f>IF(OR(E257="",N(K257)=0),"",(K257-E257)/K257)</f>
        <v/>
      </c>
      <c r="M257" s="4" t="str">
        <f>IF(OR(N(E257)=0,N(K257)=0),"",(K257-E257)/E257)</f>
        <v/>
      </c>
      <c r="O257" s="3" t="str">
        <f>IF(OR(N(K257)=0,N257=""),"",K257*N257)</f>
        <v/>
      </c>
      <c r="P257" s="3" t="str">
        <f>IF(OR(E257="",N(K257)=0,N257=""),"",(K257-E257)*N257)</f>
        <v/>
      </c>
    </row>
    <row r="258">
      <c r="C258" s="3" t="n"/>
      <c r="E258" s="3" t="str">
        <f>IF(OR(C258="",N(D258)=0),"",C258/D258)</f>
        <v/>
      </c>
      <c r="F258" s="4" t="str">
        <f>IF(B258="","",IFERROR(VLOOKUP(B258,Targets!A$2:B$40,2,FALSE),""))</f>
        <v/>
      </c>
      <c r="G258" s="3" t="str">
        <f>IF(OR(E258="",F258="",N(F258)&gt;=1),"",E258/(1-F258))</f>
        <v/>
      </c>
      <c r="H258" s="3" t="str">
        <f>IF(G258="","",ROUNDUP(ROUND((G258+0.01)*10,6),0)/10-0.01)</f>
        <v/>
      </c>
      <c r="I258" s="3" t="n"/>
      <c r="J258" s="3" t="n"/>
      <c r="K258" s="3" t="n"/>
      <c r="L258" s="4" t="str">
        <f>IF(OR(E258="",N(K258)=0),"",(K258-E258)/K258)</f>
        <v/>
      </c>
      <c r="M258" s="4" t="str">
        <f>IF(OR(N(E258)=0,N(K258)=0),"",(K258-E258)/E258)</f>
        <v/>
      </c>
      <c r="O258" s="3" t="str">
        <f>IF(OR(N(K258)=0,N258=""),"",K258*N258)</f>
        <v/>
      </c>
      <c r="P258" s="3" t="str">
        <f>IF(OR(E258="",N(K258)=0,N258=""),"",(K258-E258)*N258)</f>
        <v/>
      </c>
    </row>
    <row r="259">
      <c r="C259" s="3" t="n"/>
      <c r="E259" s="3" t="str">
        <f>IF(OR(C259="",N(D259)=0),"",C259/D259)</f>
        <v/>
      </c>
      <c r="F259" s="4" t="str">
        <f>IF(B259="","",IFERROR(VLOOKUP(B259,Targets!A$2:B$40,2,FALSE),""))</f>
        <v/>
      </c>
      <c r="G259" s="3" t="str">
        <f>IF(OR(E259="",F259="",N(F259)&gt;=1),"",E259/(1-F259))</f>
        <v/>
      </c>
      <c r="H259" s="3" t="str">
        <f>IF(G259="","",ROUNDUP(ROUND((G259+0.01)*10,6),0)/10-0.01)</f>
        <v/>
      </c>
      <c r="I259" s="3" t="n"/>
      <c r="J259" s="3" t="n"/>
      <c r="K259" s="3" t="n"/>
      <c r="L259" s="4" t="str">
        <f>IF(OR(E259="",N(K259)=0),"",(K259-E259)/K259)</f>
        <v/>
      </c>
      <c r="M259" s="4" t="str">
        <f>IF(OR(N(E259)=0,N(K259)=0),"",(K259-E259)/E259)</f>
        <v/>
      </c>
      <c r="O259" s="3" t="str">
        <f>IF(OR(N(K259)=0,N259=""),"",K259*N259)</f>
        <v/>
      </c>
      <c r="P259" s="3" t="str">
        <f>IF(OR(E259="",N(K259)=0,N259=""),"",(K259-E259)*N259)</f>
        <v/>
      </c>
    </row>
    <row r="260">
      <c r="C260" s="3" t="n"/>
      <c r="E260" s="3" t="str">
        <f>IF(OR(C260="",N(D260)=0),"",C260/D260)</f>
        <v/>
      </c>
      <c r="F260" s="4" t="str">
        <f>IF(B260="","",IFERROR(VLOOKUP(B260,Targets!A$2:B$40,2,FALSE),""))</f>
        <v/>
      </c>
      <c r="G260" s="3" t="str">
        <f>IF(OR(E260="",F260="",N(F260)&gt;=1),"",E260/(1-F260))</f>
        <v/>
      </c>
      <c r="H260" s="3" t="str">
        <f>IF(G260="","",ROUNDUP(ROUND((G260+0.01)*10,6),0)/10-0.01)</f>
        <v/>
      </c>
      <c r="I260" s="3" t="n"/>
      <c r="J260" s="3" t="n"/>
      <c r="K260" s="3" t="n"/>
      <c r="L260" s="4" t="str">
        <f>IF(OR(E260="",N(K260)=0),"",(K260-E260)/K260)</f>
        <v/>
      </c>
      <c r="M260" s="4" t="str">
        <f>IF(OR(N(E260)=0,N(K260)=0),"",(K260-E260)/E260)</f>
        <v/>
      </c>
      <c r="O260" s="3" t="str">
        <f>IF(OR(N(K260)=0,N260=""),"",K260*N260)</f>
        <v/>
      </c>
      <c r="P260" s="3" t="str">
        <f>IF(OR(E260="",N(K260)=0,N260=""),"",(K260-E260)*N260)</f>
        <v/>
      </c>
    </row>
    <row r="261">
      <c r="C261" s="3" t="n"/>
      <c r="E261" s="3" t="str">
        <f>IF(OR(C261="",N(D261)=0),"",C261/D261)</f>
        <v/>
      </c>
      <c r="F261" s="4" t="str">
        <f>IF(B261="","",IFERROR(VLOOKUP(B261,Targets!A$2:B$40,2,FALSE),""))</f>
        <v/>
      </c>
      <c r="G261" s="3" t="str">
        <f>IF(OR(E261="",F261="",N(F261)&gt;=1),"",E261/(1-F261))</f>
        <v/>
      </c>
      <c r="H261" s="3" t="str">
        <f>IF(G261="","",ROUNDUP(ROUND((G261+0.01)*10,6),0)/10-0.01)</f>
        <v/>
      </c>
      <c r="I261" s="3" t="n"/>
      <c r="J261" s="3" t="n"/>
      <c r="K261" s="3" t="n"/>
      <c r="L261" s="4" t="str">
        <f>IF(OR(E261="",N(K261)=0),"",(K261-E261)/K261)</f>
        <v/>
      </c>
      <c r="M261" s="4" t="str">
        <f>IF(OR(N(E261)=0,N(K261)=0),"",(K261-E261)/E261)</f>
        <v/>
      </c>
      <c r="O261" s="3" t="str">
        <f>IF(OR(N(K261)=0,N261=""),"",K261*N261)</f>
        <v/>
      </c>
      <c r="P261" s="3" t="str">
        <f>IF(OR(E261="",N(K261)=0,N261=""),"",(K261-E261)*N261)</f>
        <v/>
      </c>
    </row>
    <row r="262">
      <c r="C262" s="3" t="n"/>
      <c r="E262" s="3" t="str">
        <f>IF(OR(C262="",N(D262)=0),"",C262/D262)</f>
        <v/>
      </c>
      <c r="F262" s="4" t="str">
        <f>IF(B262="","",IFERROR(VLOOKUP(B262,Targets!A$2:B$40,2,FALSE),""))</f>
        <v/>
      </c>
      <c r="G262" s="3" t="str">
        <f>IF(OR(E262="",F262="",N(F262)&gt;=1),"",E262/(1-F262))</f>
        <v/>
      </c>
      <c r="H262" s="3" t="str">
        <f>IF(G262="","",ROUNDUP(ROUND((G262+0.01)*10,6),0)/10-0.01)</f>
        <v/>
      </c>
      <c r="I262" s="3" t="n"/>
      <c r="J262" s="3" t="n"/>
      <c r="K262" s="3" t="n"/>
      <c r="L262" s="4" t="str">
        <f>IF(OR(E262="",N(K262)=0),"",(K262-E262)/K262)</f>
        <v/>
      </c>
      <c r="M262" s="4" t="str">
        <f>IF(OR(N(E262)=0,N(K262)=0),"",(K262-E262)/E262)</f>
        <v/>
      </c>
      <c r="O262" s="3" t="str">
        <f>IF(OR(N(K262)=0,N262=""),"",K262*N262)</f>
        <v/>
      </c>
      <c r="P262" s="3" t="str">
        <f>IF(OR(E262="",N(K262)=0,N262=""),"",(K262-E262)*N262)</f>
        <v/>
      </c>
    </row>
    <row r="263">
      <c r="C263" s="3" t="n"/>
      <c r="E263" s="3" t="str">
        <f>IF(OR(C263="",N(D263)=0),"",C263/D263)</f>
        <v/>
      </c>
      <c r="F263" s="4" t="str">
        <f>IF(B263="","",IFERROR(VLOOKUP(B263,Targets!A$2:B$40,2,FALSE),""))</f>
        <v/>
      </c>
      <c r="G263" s="3" t="str">
        <f>IF(OR(E263="",F263="",N(F263)&gt;=1),"",E263/(1-F263))</f>
        <v/>
      </c>
      <c r="H263" s="3" t="str">
        <f>IF(G263="","",ROUNDUP(ROUND((G263+0.01)*10,6),0)/10-0.01)</f>
        <v/>
      </c>
      <c r="I263" s="3" t="n"/>
      <c r="J263" s="3" t="n"/>
      <c r="K263" s="3" t="n"/>
      <c r="L263" s="4" t="str">
        <f>IF(OR(E263="",N(K263)=0),"",(K263-E263)/K263)</f>
        <v/>
      </c>
      <c r="M263" s="4" t="str">
        <f>IF(OR(N(E263)=0,N(K263)=0),"",(K263-E263)/E263)</f>
        <v/>
      </c>
      <c r="O263" s="3" t="str">
        <f>IF(OR(N(K263)=0,N263=""),"",K263*N263)</f>
        <v/>
      </c>
      <c r="P263" s="3" t="str">
        <f>IF(OR(E263="",N(K263)=0,N263=""),"",(K263-E263)*N263)</f>
        <v/>
      </c>
    </row>
    <row r="264">
      <c r="C264" s="3" t="n"/>
      <c r="E264" s="3" t="str">
        <f>IF(OR(C264="",N(D264)=0),"",C264/D264)</f>
        <v/>
      </c>
      <c r="F264" s="4" t="str">
        <f>IF(B264="","",IFERROR(VLOOKUP(B264,Targets!A$2:B$40,2,FALSE),""))</f>
        <v/>
      </c>
      <c r="G264" s="3" t="str">
        <f>IF(OR(E264="",F264="",N(F264)&gt;=1),"",E264/(1-F264))</f>
        <v/>
      </c>
      <c r="H264" s="3" t="str">
        <f>IF(G264="","",ROUNDUP(ROUND((G264+0.01)*10,6),0)/10-0.01)</f>
        <v/>
      </c>
      <c r="I264" s="3" t="n"/>
      <c r="J264" s="3" t="n"/>
      <c r="K264" s="3" t="n"/>
      <c r="L264" s="4" t="str">
        <f>IF(OR(E264="",N(K264)=0),"",(K264-E264)/K264)</f>
        <v/>
      </c>
      <c r="M264" s="4" t="str">
        <f>IF(OR(N(E264)=0,N(K264)=0),"",(K264-E264)/E264)</f>
        <v/>
      </c>
      <c r="O264" s="3" t="str">
        <f>IF(OR(N(K264)=0,N264=""),"",K264*N264)</f>
        <v/>
      </c>
      <c r="P264" s="3" t="str">
        <f>IF(OR(E264="",N(K264)=0,N264=""),"",(K264-E264)*N264)</f>
        <v/>
      </c>
    </row>
    <row r="265">
      <c r="C265" s="3" t="n"/>
      <c r="E265" s="3" t="str">
        <f>IF(OR(C265="",N(D265)=0),"",C265/D265)</f>
        <v/>
      </c>
      <c r="F265" s="4" t="str">
        <f>IF(B265="","",IFERROR(VLOOKUP(B265,Targets!A$2:B$40,2,FALSE),""))</f>
        <v/>
      </c>
      <c r="G265" s="3" t="str">
        <f>IF(OR(E265="",F265="",N(F265)&gt;=1),"",E265/(1-F265))</f>
        <v/>
      </c>
      <c r="H265" s="3" t="str">
        <f>IF(G265="","",ROUNDUP(ROUND((G265+0.01)*10,6),0)/10-0.01)</f>
        <v/>
      </c>
      <c r="I265" s="3" t="n"/>
      <c r="J265" s="3" t="n"/>
      <c r="K265" s="3" t="n"/>
      <c r="L265" s="4" t="str">
        <f>IF(OR(E265="",N(K265)=0),"",(K265-E265)/K265)</f>
        <v/>
      </c>
      <c r="M265" s="4" t="str">
        <f>IF(OR(N(E265)=0,N(K265)=0),"",(K265-E265)/E265)</f>
        <v/>
      </c>
      <c r="O265" s="3" t="str">
        <f>IF(OR(N(K265)=0,N265=""),"",K265*N265)</f>
        <v/>
      </c>
      <c r="P265" s="3" t="str">
        <f>IF(OR(E265="",N(K265)=0,N265=""),"",(K265-E265)*N265)</f>
        <v/>
      </c>
    </row>
    <row r="266">
      <c r="C266" s="3" t="n"/>
      <c r="E266" s="3" t="str">
        <f>IF(OR(C266="",N(D266)=0),"",C266/D266)</f>
        <v/>
      </c>
      <c r="F266" s="4" t="str">
        <f>IF(B266="","",IFERROR(VLOOKUP(B266,Targets!A$2:B$40,2,FALSE),""))</f>
        <v/>
      </c>
      <c r="G266" s="3" t="str">
        <f>IF(OR(E266="",F266="",N(F266)&gt;=1),"",E266/(1-F266))</f>
        <v/>
      </c>
      <c r="H266" s="3" t="str">
        <f>IF(G266="","",ROUNDUP(ROUND((G266+0.01)*10,6),0)/10-0.01)</f>
        <v/>
      </c>
      <c r="I266" s="3" t="n"/>
      <c r="J266" s="3" t="n"/>
      <c r="K266" s="3" t="n"/>
      <c r="L266" s="4" t="str">
        <f>IF(OR(E266="",N(K266)=0),"",(K266-E266)/K266)</f>
        <v/>
      </c>
      <c r="M266" s="4" t="str">
        <f>IF(OR(N(E266)=0,N(K266)=0),"",(K266-E266)/E266)</f>
        <v/>
      </c>
      <c r="O266" s="3" t="str">
        <f>IF(OR(N(K266)=0,N266=""),"",K266*N266)</f>
        <v/>
      </c>
      <c r="P266" s="3" t="str">
        <f>IF(OR(E266="",N(K266)=0,N266=""),"",(K266-E266)*N266)</f>
        <v/>
      </c>
    </row>
    <row r="267">
      <c r="C267" s="3" t="n"/>
      <c r="E267" s="3" t="str">
        <f>IF(OR(C267="",N(D267)=0),"",C267/D267)</f>
        <v/>
      </c>
      <c r="F267" s="4" t="str">
        <f>IF(B267="","",IFERROR(VLOOKUP(B267,Targets!A$2:B$40,2,FALSE),""))</f>
        <v/>
      </c>
      <c r="G267" s="3" t="str">
        <f>IF(OR(E267="",F267="",N(F267)&gt;=1),"",E267/(1-F267))</f>
        <v/>
      </c>
      <c r="H267" s="3" t="str">
        <f>IF(G267="","",ROUNDUP(ROUND((G267+0.01)*10,6),0)/10-0.01)</f>
        <v/>
      </c>
      <c r="I267" s="3" t="n"/>
      <c r="J267" s="3" t="n"/>
      <c r="K267" s="3" t="n"/>
      <c r="L267" s="4" t="str">
        <f>IF(OR(E267="",N(K267)=0),"",(K267-E267)/K267)</f>
        <v/>
      </c>
      <c r="M267" s="4" t="str">
        <f>IF(OR(N(E267)=0,N(K267)=0),"",(K267-E267)/E267)</f>
        <v/>
      </c>
      <c r="O267" s="3" t="str">
        <f>IF(OR(N(K267)=0,N267=""),"",K267*N267)</f>
        <v/>
      </c>
      <c r="P267" s="3" t="str">
        <f>IF(OR(E267="",N(K267)=0,N267=""),"",(K267-E267)*N267)</f>
        <v/>
      </c>
    </row>
    <row r="268">
      <c r="C268" s="3" t="n"/>
      <c r="E268" s="3" t="str">
        <f>IF(OR(C268="",N(D268)=0),"",C268/D268)</f>
        <v/>
      </c>
      <c r="F268" s="4" t="str">
        <f>IF(B268="","",IFERROR(VLOOKUP(B268,Targets!A$2:B$40,2,FALSE),""))</f>
        <v/>
      </c>
      <c r="G268" s="3" t="str">
        <f>IF(OR(E268="",F268="",N(F268)&gt;=1),"",E268/(1-F268))</f>
        <v/>
      </c>
      <c r="H268" s="3" t="str">
        <f>IF(G268="","",ROUNDUP(ROUND((G268+0.01)*10,6),0)/10-0.01)</f>
        <v/>
      </c>
      <c r="I268" s="3" t="n"/>
      <c r="J268" s="3" t="n"/>
      <c r="K268" s="3" t="n"/>
      <c r="L268" s="4" t="str">
        <f>IF(OR(E268="",N(K268)=0),"",(K268-E268)/K268)</f>
        <v/>
      </c>
      <c r="M268" s="4" t="str">
        <f>IF(OR(N(E268)=0,N(K268)=0),"",(K268-E268)/E268)</f>
        <v/>
      </c>
      <c r="O268" s="3" t="str">
        <f>IF(OR(N(K268)=0,N268=""),"",K268*N268)</f>
        <v/>
      </c>
      <c r="P268" s="3" t="str">
        <f>IF(OR(E268="",N(K268)=0,N268=""),"",(K268-E268)*N268)</f>
        <v/>
      </c>
    </row>
    <row r="269">
      <c r="C269" s="3" t="n"/>
      <c r="E269" s="3" t="str">
        <f>IF(OR(C269="",N(D269)=0),"",C269/D269)</f>
        <v/>
      </c>
      <c r="F269" s="4" t="str">
        <f>IF(B269="","",IFERROR(VLOOKUP(B269,Targets!A$2:B$40,2,FALSE),""))</f>
        <v/>
      </c>
      <c r="G269" s="3" t="str">
        <f>IF(OR(E269="",F269="",N(F269)&gt;=1),"",E269/(1-F269))</f>
        <v/>
      </c>
      <c r="H269" s="3" t="str">
        <f>IF(G269="","",ROUNDUP(ROUND((G269+0.01)*10,6),0)/10-0.01)</f>
        <v/>
      </c>
      <c r="I269" s="3" t="n"/>
      <c r="J269" s="3" t="n"/>
      <c r="K269" s="3" t="n"/>
      <c r="L269" s="4" t="str">
        <f>IF(OR(E269="",N(K269)=0),"",(K269-E269)/K269)</f>
        <v/>
      </c>
      <c r="M269" s="4" t="str">
        <f>IF(OR(N(E269)=0,N(K269)=0),"",(K269-E269)/E269)</f>
        <v/>
      </c>
      <c r="O269" s="3" t="str">
        <f>IF(OR(N(K269)=0,N269=""),"",K269*N269)</f>
        <v/>
      </c>
      <c r="P269" s="3" t="str">
        <f>IF(OR(E269="",N(K269)=0,N269=""),"",(K269-E269)*N269)</f>
        <v/>
      </c>
    </row>
    <row r="270">
      <c r="C270" s="3" t="n"/>
      <c r="E270" s="3" t="str">
        <f>IF(OR(C270="",N(D270)=0),"",C270/D270)</f>
        <v/>
      </c>
      <c r="F270" s="4" t="str">
        <f>IF(B270="","",IFERROR(VLOOKUP(B270,Targets!A$2:B$40,2,FALSE),""))</f>
        <v/>
      </c>
      <c r="G270" s="3" t="str">
        <f>IF(OR(E270="",F270="",N(F270)&gt;=1),"",E270/(1-F270))</f>
        <v/>
      </c>
      <c r="H270" s="3" t="str">
        <f>IF(G270="","",ROUNDUP(ROUND((G270+0.01)*10,6),0)/10-0.01)</f>
        <v/>
      </c>
      <c r="I270" s="3" t="n"/>
      <c r="J270" s="3" t="n"/>
      <c r="K270" s="3" t="n"/>
      <c r="L270" s="4" t="str">
        <f>IF(OR(E270="",N(K270)=0),"",(K270-E270)/K270)</f>
        <v/>
      </c>
      <c r="M270" s="4" t="str">
        <f>IF(OR(N(E270)=0,N(K270)=0),"",(K270-E270)/E270)</f>
        <v/>
      </c>
      <c r="O270" s="3" t="str">
        <f>IF(OR(N(K270)=0,N270=""),"",K270*N270)</f>
        <v/>
      </c>
      <c r="P270" s="3" t="str">
        <f>IF(OR(E270="",N(K270)=0,N270=""),"",(K270-E270)*N270)</f>
        <v/>
      </c>
    </row>
    <row r="271">
      <c r="C271" s="3" t="n"/>
      <c r="E271" s="3" t="str">
        <f>IF(OR(C271="",N(D271)=0),"",C271/D271)</f>
        <v/>
      </c>
      <c r="F271" s="4" t="str">
        <f>IF(B271="","",IFERROR(VLOOKUP(B271,Targets!A$2:B$40,2,FALSE),""))</f>
        <v/>
      </c>
      <c r="G271" s="3" t="str">
        <f>IF(OR(E271="",F271="",N(F271)&gt;=1),"",E271/(1-F271))</f>
        <v/>
      </c>
      <c r="H271" s="3" t="str">
        <f>IF(G271="","",ROUNDUP(ROUND((G271+0.01)*10,6),0)/10-0.01)</f>
        <v/>
      </c>
      <c r="I271" s="3" t="n"/>
      <c r="J271" s="3" t="n"/>
      <c r="K271" s="3" t="n"/>
      <c r="L271" s="4" t="str">
        <f>IF(OR(E271="",N(K271)=0),"",(K271-E271)/K271)</f>
        <v/>
      </c>
      <c r="M271" s="4" t="str">
        <f>IF(OR(N(E271)=0,N(K271)=0),"",(K271-E271)/E271)</f>
        <v/>
      </c>
      <c r="O271" s="3" t="str">
        <f>IF(OR(N(K271)=0,N271=""),"",K271*N271)</f>
        <v/>
      </c>
      <c r="P271" s="3" t="str">
        <f>IF(OR(E271="",N(K271)=0,N271=""),"",(K271-E271)*N271)</f>
        <v/>
      </c>
    </row>
    <row r="272">
      <c r="C272" s="3" t="n"/>
      <c r="E272" s="3" t="str">
        <f>IF(OR(C272="",N(D272)=0),"",C272/D272)</f>
        <v/>
      </c>
      <c r="F272" s="4" t="str">
        <f>IF(B272="","",IFERROR(VLOOKUP(B272,Targets!A$2:B$40,2,FALSE),""))</f>
        <v/>
      </c>
      <c r="G272" s="3" t="str">
        <f>IF(OR(E272="",F272="",N(F272)&gt;=1),"",E272/(1-F272))</f>
        <v/>
      </c>
      <c r="H272" s="3" t="str">
        <f>IF(G272="","",ROUNDUP(ROUND((G272+0.01)*10,6),0)/10-0.01)</f>
        <v/>
      </c>
      <c r="I272" s="3" t="n"/>
      <c r="J272" s="3" t="n"/>
      <c r="K272" s="3" t="n"/>
      <c r="L272" s="4" t="str">
        <f>IF(OR(E272="",N(K272)=0),"",(K272-E272)/K272)</f>
        <v/>
      </c>
      <c r="M272" s="4" t="str">
        <f>IF(OR(N(E272)=0,N(K272)=0),"",(K272-E272)/E272)</f>
        <v/>
      </c>
      <c r="O272" s="3" t="str">
        <f>IF(OR(N(K272)=0,N272=""),"",K272*N272)</f>
        <v/>
      </c>
      <c r="P272" s="3" t="str">
        <f>IF(OR(E272="",N(K272)=0,N272=""),"",(K272-E272)*N272)</f>
        <v/>
      </c>
    </row>
    <row r="273">
      <c r="C273" s="3" t="n"/>
      <c r="E273" s="3" t="str">
        <f>IF(OR(C273="",N(D273)=0),"",C273/D273)</f>
        <v/>
      </c>
      <c r="F273" s="4" t="str">
        <f>IF(B273="","",IFERROR(VLOOKUP(B273,Targets!A$2:B$40,2,FALSE),""))</f>
        <v/>
      </c>
      <c r="G273" s="3" t="str">
        <f>IF(OR(E273="",F273="",N(F273)&gt;=1),"",E273/(1-F273))</f>
        <v/>
      </c>
      <c r="H273" s="3" t="str">
        <f>IF(G273="","",ROUNDUP(ROUND((G273+0.01)*10,6),0)/10-0.01)</f>
        <v/>
      </c>
      <c r="I273" s="3" t="n"/>
      <c r="J273" s="3" t="n"/>
      <c r="K273" s="3" t="n"/>
      <c r="L273" s="4" t="str">
        <f>IF(OR(E273="",N(K273)=0),"",(K273-E273)/K273)</f>
        <v/>
      </c>
      <c r="M273" s="4" t="str">
        <f>IF(OR(N(E273)=0,N(K273)=0),"",(K273-E273)/E273)</f>
        <v/>
      </c>
      <c r="O273" s="3" t="str">
        <f>IF(OR(N(K273)=0,N273=""),"",K273*N273)</f>
        <v/>
      </c>
      <c r="P273" s="3" t="str">
        <f>IF(OR(E273="",N(K273)=0,N273=""),"",(K273-E273)*N273)</f>
        <v/>
      </c>
    </row>
    <row r="274">
      <c r="C274" s="3" t="n"/>
      <c r="E274" s="3" t="str">
        <f>IF(OR(C274="",N(D274)=0),"",C274/D274)</f>
        <v/>
      </c>
      <c r="F274" s="4" t="str">
        <f>IF(B274="","",IFERROR(VLOOKUP(B274,Targets!A$2:B$40,2,FALSE),""))</f>
        <v/>
      </c>
      <c r="G274" s="3" t="str">
        <f>IF(OR(E274="",F274="",N(F274)&gt;=1),"",E274/(1-F274))</f>
        <v/>
      </c>
      <c r="H274" s="3" t="str">
        <f>IF(G274="","",ROUNDUP(ROUND((G274+0.01)*10,6),0)/10-0.01)</f>
        <v/>
      </c>
      <c r="I274" s="3" t="n"/>
      <c r="J274" s="3" t="n"/>
      <c r="K274" s="3" t="n"/>
      <c r="L274" s="4" t="str">
        <f>IF(OR(E274="",N(K274)=0),"",(K274-E274)/K274)</f>
        <v/>
      </c>
      <c r="M274" s="4" t="str">
        <f>IF(OR(N(E274)=0,N(K274)=0),"",(K274-E274)/E274)</f>
        <v/>
      </c>
      <c r="O274" s="3" t="str">
        <f>IF(OR(N(K274)=0,N274=""),"",K274*N274)</f>
        <v/>
      </c>
      <c r="P274" s="3" t="str">
        <f>IF(OR(E274="",N(K274)=0,N274=""),"",(K274-E274)*N274)</f>
        <v/>
      </c>
    </row>
    <row r="275">
      <c r="C275" s="3" t="n"/>
      <c r="E275" s="3" t="str">
        <f>IF(OR(C275="",N(D275)=0),"",C275/D275)</f>
        <v/>
      </c>
      <c r="F275" s="4" t="str">
        <f>IF(B275="","",IFERROR(VLOOKUP(B275,Targets!A$2:B$40,2,FALSE),""))</f>
        <v/>
      </c>
      <c r="G275" s="3" t="str">
        <f>IF(OR(E275="",F275="",N(F275)&gt;=1),"",E275/(1-F275))</f>
        <v/>
      </c>
      <c r="H275" s="3" t="str">
        <f>IF(G275="","",ROUNDUP(ROUND((G275+0.01)*10,6),0)/10-0.01)</f>
        <v/>
      </c>
      <c r="I275" s="3" t="n"/>
      <c r="J275" s="3" t="n"/>
      <c r="K275" s="3" t="n"/>
      <c r="L275" s="4" t="str">
        <f>IF(OR(E275="",N(K275)=0),"",(K275-E275)/K275)</f>
        <v/>
      </c>
      <c r="M275" s="4" t="str">
        <f>IF(OR(N(E275)=0,N(K275)=0),"",(K275-E275)/E275)</f>
        <v/>
      </c>
      <c r="O275" s="3" t="str">
        <f>IF(OR(N(K275)=0,N275=""),"",K275*N275)</f>
        <v/>
      </c>
      <c r="P275" s="3" t="str">
        <f>IF(OR(E275="",N(K275)=0,N275=""),"",(K275-E275)*N275)</f>
        <v/>
      </c>
    </row>
    <row r="276">
      <c r="C276" s="3" t="n"/>
      <c r="E276" s="3" t="str">
        <f>IF(OR(C276="",N(D276)=0),"",C276/D276)</f>
        <v/>
      </c>
      <c r="F276" s="4" t="str">
        <f>IF(B276="","",IFERROR(VLOOKUP(B276,Targets!A$2:B$40,2,FALSE),""))</f>
        <v/>
      </c>
      <c r="G276" s="3" t="str">
        <f>IF(OR(E276="",F276="",N(F276)&gt;=1),"",E276/(1-F276))</f>
        <v/>
      </c>
      <c r="H276" s="3" t="str">
        <f>IF(G276="","",ROUNDUP(ROUND((G276+0.01)*10,6),0)/10-0.01)</f>
        <v/>
      </c>
      <c r="I276" s="3" t="n"/>
      <c r="J276" s="3" t="n"/>
      <c r="K276" s="3" t="n"/>
      <c r="L276" s="4" t="str">
        <f>IF(OR(E276="",N(K276)=0),"",(K276-E276)/K276)</f>
        <v/>
      </c>
      <c r="M276" s="4" t="str">
        <f>IF(OR(N(E276)=0,N(K276)=0),"",(K276-E276)/E276)</f>
        <v/>
      </c>
      <c r="O276" s="3" t="str">
        <f>IF(OR(N(K276)=0,N276=""),"",K276*N276)</f>
        <v/>
      </c>
      <c r="P276" s="3" t="str">
        <f>IF(OR(E276="",N(K276)=0,N276=""),"",(K276-E276)*N276)</f>
        <v/>
      </c>
    </row>
    <row r="277">
      <c r="C277" s="3" t="n"/>
      <c r="E277" s="3" t="str">
        <f>IF(OR(C277="",N(D277)=0),"",C277/D277)</f>
        <v/>
      </c>
      <c r="F277" s="4" t="str">
        <f>IF(B277="","",IFERROR(VLOOKUP(B277,Targets!A$2:B$40,2,FALSE),""))</f>
        <v/>
      </c>
      <c r="G277" s="3" t="str">
        <f>IF(OR(E277="",F277="",N(F277)&gt;=1),"",E277/(1-F277))</f>
        <v/>
      </c>
      <c r="H277" s="3" t="str">
        <f>IF(G277="","",ROUNDUP(ROUND((G277+0.01)*10,6),0)/10-0.01)</f>
        <v/>
      </c>
      <c r="I277" s="3" t="n"/>
      <c r="J277" s="3" t="n"/>
      <c r="K277" s="3" t="n"/>
      <c r="L277" s="4" t="str">
        <f>IF(OR(E277="",N(K277)=0),"",(K277-E277)/K277)</f>
        <v/>
      </c>
      <c r="M277" s="4" t="str">
        <f>IF(OR(N(E277)=0,N(K277)=0),"",(K277-E277)/E277)</f>
        <v/>
      </c>
      <c r="O277" s="3" t="str">
        <f>IF(OR(N(K277)=0,N277=""),"",K277*N277)</f>
        <v/>
      </c>
      <c r="P277" s="3" t="str">
        <f>IF(OR(E277="",N(K277)=0,N277=""),"",(K277-E277)*N277)</f>
        <v/>
      </c>
    </row>
    <row r="278">
      <c r="C278" s="3" t="n"/>
      <c r="E278" s="3" t="str">
        <f>IF(OR(C278="",N(D278)=0),"",C278/D278)</f>
        <v/>
      </c>
      <c r="F278" s="4" t="str">
        <f>IF(B278="","",IFERROR(VLOOKUP(B278,Targets!A$2:B$40,2,FALSE),""))</f>
        <v/>
      </c>
      <c r="G278" s="3" t="str">
        <f>IF(OR(E278="",F278="",N(F278)&gt;=1),"",E278/(1-F278))</f>
        <v/>
      </c>
      <c r="H278" s="3" t="str">
        <f>IF(G278="","",ROUNDUP(ROUND((G278+0.01)*10,6),0)/10-0.01)</f>
        <v/>
      </c>
      <c r="I278" s="3" t="n"/>
      <c r="J278" s="3" t="n"/>
      <c r="K278" s="3" t="n"/>
      <c r="L278" s="4" t="str">
        <f>IF(OR(E278="",N(K278)=0),"",(K278-E278)/K278)</f>
        <v/>
      </c>
      <c r="M278" s="4" t="str">
        <f>IF(OR(N(E278)=0,N(K278)=0),"",(K278-E278)/E278)</f>
        <v/>
      </c>
      <c r="O278" s="3" t="str">
        <f>IF(OR(N(K278)=0,N278=""),"",K278*N278)</f>
        <v/>
      </c>
      <c r="P278" s="3" t="str">
        <f>IF(OR(E278="",N(K278)=0,N278=""),"",(K278-E278)*N278)</f>
        <v/>
      </c>
    </row>
    <row r="279">
      <c r="C279" s="3" t="n"/>
      <c r="E279" s="3" t="str">
        <f>IF(OR(C279="",N(D279)=0),"",C279/D279)</f>
        <v/>
      </c>
      <c r="F279" s="4" t="str">
        <f>IF(B279="","",IFERROR(VLOOKUP(B279,Targets!A$2:B$40,2,FALSE),""))</f>
        <v/>
      </c>
      <c r="G279" s="3" t="str">
        <f>IF(OR(E279="",F279="",N(F279)&gt;=1),"",E279/(1-F279))</f>
        <v/>
      </c>
      <c r="H279" s="3" t="str">
        <f>IF(G279="","",ROUNDUP(ROUND((G279+0.01)*10,6),0)/10-0.01)</f>
        <v/>
      </c>
      <c r="I279" s="3" t="n"/>
      <c r="J279" s="3" t="n"/>
      <c r="K279" s="3" t="n"/>
      <c r="L279" s="4" t="str">
        <f>IF(OR(E279="",N(K279)=0),"",(K279-E279)/K279)</f>
        <v/>
      </c>
      <c r="M279" s="4" t="str">
        <f>IF(OR(N(E279)=0,N(K279)=0),"",(K279-E279)/E279)</f>
        <v/>
      </c>
      <c r="O279" s="3" t="str">
        <f>IF(OR(N(K279)=0,N279=""),"",K279*N279)</f>
        <v/>
      </c>
      <c r="P279" s="3" t="str">
        <f>IF(OR(E279="",N(K279)=0,N279=""),"",(K279-E279)*N279)</f>
        <v/>
      </c>
    </row>
    <row r="280">
      <c r="C280" s="3" t="n"/>
      <c r="E280" s="3" t="str">
        <f>IF(OR(C280="",N(D280)=0),"",C280/D280)</f>
        <v/>
      </c>
      <c r="F280" s="4" t="str">
        <f>IF(B280="","",IFERROR(VLOOKUP(B280,Targets!A$2:B$40,2,FALSE),""))</f>
        <v/>
      </c>
      <c r="G280" s="3" t="str">
        <f>IF(OR(E280="",F280="",N(F280)&gt;=1),"",E280/(1-F280))</f>
        <v/>
      </c>
      <c r="H280" s="3" t="str">
        <f>IF(G280="","",ROUNDUP(ROUND((G280+0.01)*10,6),0)/10-0.01)</f>
        <v/>
      </c>
      <c r="I280" s="3" t="n"/>
      <c r="J280" s="3" t="n"/>
      <c r="K280" s="3" t="n"/>
      <c r="L280" s="4" t="str">
        <f>IF(OR(E280="",N(K280)=0),"",(K280-E280)/K280)</f>
        <v/>
      </c>
      <c r="M280" s="4" t="str">
        <f>IF(OR(N(E280)=0,N(K280)=0),"",(K280-E280)/E280)</f>
        <v/>
      </c>
      <c r="O280" s="3" t="str">
        <f>IF(OR(N(K280)=0,N280=""),"",K280*N280)</f>
        <v/>
      </c>
      <c r="P280" s="3" t="str">
        <f>IF(OR(E280="",N(K280)=0,N280=""),"",(K280-E280)*N280)</f>
        <v/>
      </c>
    </row>
    <row r="281">
      <c r="C281" s="3" t="n"/>
      <c r="E281" s="3" t="str">
        <f>IF(OR(C281="",N(D281)=0),"",C281/D281)</f>
        <v/>
      </c>
      <c r="F281" s="4" t="str">
        <f>IF(B281="","",IFERROR(VLOOKUP(B281,Targets!A$2:B$40,2,FALSE),""))</f>
        <v/>
      </c>
      <c r="G281" s="3" t="str">
        <f>IF(OR(E281="",F281="",N(F281)&gt;=1),"",E281/(1-F281))</f>
        <v/>
      </c>
      <c r="H281" s="3" t="str">
        <f>IF(G281="","",ROUNDUP(ROUND((G281+0.01)*10,6),0)/10-0.01)</f>
        <v/>
      </c>
      <c r="I281" s="3" t="n"/>
      <c r="J281" s="3" t="n"/>
      <c r="K281" s="3" t="n"/>
      <c r="L281" s="4" t="str">
        <f>IF(OR(E281="",N(K281)=0),"",(K281-E281)/K281)</f>
        <v/>
      </c>
      <c r="M281" s="4" t="str">
        <f>IF(OR(N(E281)=0,N(K281)=0),"",(K281-E281)/E281)</f>
        <v/>
      </c>
      <c r="O281" s="3" t="str">
        <f>IF(OR(N(K281)=0,N281=""),"",K281*N281)</f>
        <v/>
      </c>
      <c r="P281" s="3" t="str">
        <f>IF(OR(E281="",N(K281)=0,N281=""),"",(K281-E281)*N281)</f>
        <v/>
      </c>
    </row>
    <row r="282">
      <c r="C282" s="3" t="n"/>
      <c r="E282" s="3" t="str">
        <f>IF(OR(C282="",N(D282)=0),"",C282/D282)</f>
        <v/>
      </c>
      <c r="F282" s="4" t="str">
        <f>IF(B282="","",IFERROR(VLOOKUP(B282,Targets!A$2:B$40,2,FALSE),""))</f>
        <v/>
      </c>
      <c r="G282" s="3" t="str">
        <f>IF(OR(E282="",F282="",N(F282)&gt;=1),"",E282/(1-F282))</f>
        <v/>
      </c>
      <c r="H282" s="3" t="str">
        <f>IF(G282="","",ROUNDUP(ROUND((G282+0.01)*10,6),0)/10-0.01)</f>
        <v/>
      </c>
      <c r="I282" s="3" t="n"/>
      <c r="J282" s="3" t="n"/>
      <c r="K282" s="3" t="n"/>
      <c r="L282" s="4" t="str">
        <f>IF(OR(E282="",N(K282)=0),"",(K282-E282)/K282)</f>
        <v/>
      </c>
      <c r="M282" s="4" t="str">
        <f>IF(OR(N(E282)=0,N(K282)=0),"",(K282-E282)/E282)</f>
        <v/>
      </c>
      <c r="O282" s="3" t="str">
        <f>IF(OR(N(K282)=0,N282=""),"",K282*N282)</f>
        <v/>
      </c>
      <c r="P282" s="3" t="str">
        <f>IF(OR(E282="",N(K282)=0,N282=""),"",(K282-E282)*N282)</f>
        <v/>
      </c>
    </row>
    <row r="283">
      <c r="C283" s="3" t="n"/>
      <c r="E283" s="3" t="str">
        <f>IF(OR(C283="",N(D283)=0),"",C283/D283)</f>
        <v/>
      </c>
      <c r="F283" s="4" t="str">
        <f>IF(B283="","",IFERROR(VLOOKUP(B283,Targets!A$2:B$40,2,FALSE),""))</f>
        <v/>
      </c>
      <c r="G283" s="3" t="str">
        <f>IF(OR(E283="",F283="",N(F283)&gt;=1),"",E283/(1-F283))</f>
        <v/>
      </c>
      <c r="H283" s="3" t="str">
        <f>IF(G283="","",ROUNDUP(ROUND((G283+0.01)*10,6),0)/10-0.01)</f>
        <v/>
      </c>
      <c r="I283" s="3" t="n"/>
      <c r="J283" s="3" t="n"/>
      <c r="K283" s="3" t="n"/>
      <c r="L283" s="4" t="str">
        <f>IF(OR(E283="",N(K283)=0),"",(K283-E283)/K283)</f>
        <v/>
      </c>
      <c r="M283" s="4" t="str">
        <f>IF(OR(N(E283)=0,N(K283)=0),"",(K283-E283)/E283)</f>
        <v/>
      </c>
      <c r="O283" s="3" t="str">
        <f>IF(OR(N(K283)=0,N283=""),"",K283*N283)</f>
        <v/>
      </c>
      <c r="P283" s="3" t="str">
        <f>IF(OR(E283="",N(K283)=0,N283=""),"",(K283-E283)*N283)</f>
        <v/>
      </c>
    </row>
    <row r="284">
      <c r="C284" s="3" t="n"/>
      <c r="E284" s="3" t="str">
        <f>IF(OR(C284="",N(D284)=0),"",C284/D284)</f>
        <v/>
      </c>
      <c r="F284" s="4" t="str">
        <f>IF(B284="","",IFERROR(VLOOKUP(B284,Targets!A$2:B$40,2,FALSE),""))</f>
        <v/>
      </c>
      <c r="G284" s="3" t="str">
        <f>IF(OR(E284="",F284="",N(F284)&gt;=1),"",E284/(1-F284))</f>
        <v/>
      </c>
      <c r="H284" s="3" t="str">
        <f>IF(G284="","",ROUNDUP(ROUND((G284+0.01)*10,6),0)/10-0.01)</f>
        <v/>
      </c>
      <c r="I284" s="3" t="n"/>
      <c r="J284" s="3" t="n"/>
      <c r="K284" s="3" t="n"/>
      <c r="L284" s="4" t="str">
        <f>IF(OR(E284="",N(K284)=0),"",(K284-E284)/K284)</f>
        <v/>
      </c>
      <c r="M284" s="4" t="str">
        <f>IF(OR(N(E284)=0,N(K284)=0),"",(K284-E284)/E284)</f>
        <v/>
      </c>
      <c r="O284" s="3" t="str">
        <f>IF(OR(N(K284)=0,N284=""),"",K284*N284)</f>
        <v/>
      </c>
      <c r="P284" s="3" t="str">
        <f>IF(OR(E284="",N(K284)=0,N284=""),"",(K284-E284)*N284)</f>
        <v/>
      </c>
    </row>
    <row r="285">
      <c r="C285" s="3" t="n"/>
      <c r="E285" s="3" t="str">
        <f>IF(OR(C285="",N(D285)=0),"",C285/D285)</f>
        <v/>
      </c>
      <c r="F285" s="4" t="str">
        <f>IF(B285="","",IFERROR(VLOOKUP(B285,Targets!A$2:B$40,2,FALSE),""))</f>
        <v/>
      </c>
      <c r="G285" s="3" t="str">
        <f>IF(OR(E285="",F285="",N(F285)&gt;=1),"",E285/(1-F285))</f>
        <v/>
      </c>
      <c r="H285" s="3" t="str">
        <f>IF(G285="","",ROUNDUP(ROUND((G285+0.01)*10,6),0)/10-0.01)</f>
        <v/>
      </c>
      <c r="I285" s="3" t="n"/>
      <c r="J285" s="3" t="n"/>
      <c r="K285" s="3" t="n"/>
      <c r="L285" s="4" t="str">
        <f>IF(OR(E285="",N(K285)=0),"",(K285-E285)/K285)</f>
        <v/>
      </c>
      <c r="M285" s="4" t="str">
        <f>IF(OR(N(E285)=0,N(K285)=0),"",(K285-E285)/E285)</f>
        <v/>
      </c>
      <c r="O285" s="3" t="str">
        <f>IF(OR(N(K285)=0,N285=""),"",K285*N285)</f>
        <v/>
      </c>
      <c r="P285" s="3" t="str">
        <f>IF(OR(E285="",N(K285)=0,N285=""),"",(K285-E285)*N285)</f>
        <v/>
      </c>
    </row>
    <row r="286">
      <c r="C286" s="3" t="n"/>
      <c r="E286" s="3" t="str">
        <f>IF(OR(C286="",N(D286)=0),"",C286/D286)</f>
        <v/>
      </c>
      <c r="F286" s="4" t="str">
        <f>IF(B286="","",IFERROR(VLOOKUP(B286,Targets!A$2:B$40,2,FALSE),""))</f>
        <v/>
      </c>
      <c r="G286" s="3" t="str">
        <f>IF(OR(E286="",F286="",N(F286)&gt;=1),"",E286/(1-F286))</f>
        <v/>
      </c>
      <c r="H286" s="3" t="str">
        <f>IF(G286="","",ROUNDUP(ROUND((G286+0.01)*10,6),0)/10-0.01)</f>
        <v/>
      </c>
      <c r="I286" s="3" t="n"/>
      <c r="J286" s="3" t="n"/>
      <c r="K286" s="3" t="n"/>
      <c r="L286" s="4" t="str">
        <f>IF(OR(E286="",N(K286)=0),"",(K286-E286)/K286)</f>
        <v/>
      </c>
      <c r="M286" s="4" t="str">
        <f>IF(OR(N(E286)=0,N(K286)=0),"",(K286-E286)/E286)</f>
        <v/>
      </c>
      <c r="O286" s="3" t="str">
        <f>IF(OR(N(K286)=0,N286=""),"",K286*N286)</f>
        <v/>
      </c>
      <c r="P286" s="3" t="str">
        <f>IF(OR(E286="",N(K286)=0,N286=""),"",(K286-E286)*N286)</f>
        <v/>
      </c>
    </row>
    <row r="287">
      <c r="C287" s="3" t="n"/>
      <c r="E287" s="3" t="str">
        <f>IF(OR(C287="",N(D287)=0),"",C287/D287)</f>
        <v/>
      </c>
      <c r="F287" s="4" t="str">
        <f>IF(B287="","",IFERROR(VLOOKUP(B287,Targets!A$2:B$40,2,FALSE),""))</f>
        <v/>
      </c>
      <c r="G287" s="3" t="str">
        <f>IF(OR(E287="",F287="",N(F287)&gt;=1),"",E287/(1-F287))</f>
        <v/>
      </c>
      <c r="H287" s="3" t="str">
        <f>IF(G287="","",ROUNDUP(ROUND((G287+0.01)*10,6),0)/10-0.01)</f>
        <v/>
      </c>
      <c r="I287" s="3" t="n"/>
      <c r="J287" s="3" t="n"/>
      <c r="K287" s="3" t="n"/>
      <c r="L287" s="4" t="str">
        <f>IF(OR(E287="",N(K287)=0),"",(K287-E287)/K287)</f>
        <v/>
      </c>
      <c r="M287" s="4" t="str">
        <f>IF(OR(N(E287)=0,N(K287)=0),"",(K287-E287)/E287)</f>
        <v/>
      </c>
      <c r="O287" s="3" t="str">
        <f>IF(OR(N(K287)=0,N287=""),"",K287*N287)</f>
        <v/>
      </c>
      <c r="P287" s="3" t="str">
        <f>IF(OR(E287="",N(K287)=0,N287=""),"",(K287-E287)*N287)</f>
        <v/>
      </c>
    </row>
    <row r="288">
      <c r="C288" s="3" t="n"/>
      <c r="E288" s="3" t="str">
        <f>IF(OR(C288="",N(D288)=0),"",C288/D288)</f>
        <v/>
      </c>
      <c r="F288" s="4" t="str">
        <f>IF(B288="","",IFERROR(VLOOKUP(B288,Targets!A$2:B$40,2,FALSE),""))</f>
        <v/>
      </c>
      <c r="G288" s="3" t="str">
        <f>IF(OR(E288="",F288="",N(F288)&gt;=1),"",E288/(1-F288))</f>
        <v/>
      </c>
      <c r="H288" s="3" t="str">
        <f>IF(G288="","",ROUNDUP(ROUND((G288+0.01)*10,6),0)/10-0.01)</f>
        <v/>
      </c>
      <c r="I288" s="3" t="n"/>
      <c r="J288" s="3" t="n"/>
      <c r="K288" s="3" t="n"/>
      <c r="L288" s="4" t="str">
        <f>IF(OR(E288="",N(K288)=0),"",(K288-E288)/K288)</f>
        <v/>
      </c>
      <c r="M288" s="4" t="str">
        <f>IF(OR(N(E288)=0,N(K288)=0),"",(K288-E288)/E288)</f>
        <v/>
      </c>
      <c r="O288" s="3" t="str">
        <f>IF(OR(N(K288)=0,N288=""),"",K288*N288)</f>
        <v/>
      </c>
      <c r="P288" s="3" t="str">
        <f>IF(OR(E288="",N(K288)=0,N288=""),"",(K288-E288)*N288)</f>
        <v/>
      </c>
    </row>
    <row r="289">
      <c r="C289" s="3" t="n"/>
      <c r="E289" s="3" t="str">
        <f>IF(OR(C289="",N(D289)=0),"",C289/D289)</f>
        <v/>
      </c>
      <c r="F289" s="4" t="str">
        <f>IF(B289="","",IFERROR(VLOOKUP(B289,Targets!A$2:B$40,2,FALSE),""))</f>
        <v/>
      </c>
      <c r="G289" s="3" t="str">
        <f>IF(OR(E289="",F289="",N(F289)&gt;=1),"",E289/(1-F289))</f>
        <v/>
      </c>
      <c r="H289" s="3" t="str">
        <f>IF(G289="","",ROUNDUP(ROUND((G289+0.01)*10,6),0)/10-0.01)</f>
        <v/>
      </c>
      <c r="I289" s="3" t="n"/>
      <c r="J289" s="3" t="n"/>
      <c r="K289" s="3" t="n"/>
      <c r="L289" s="4" t="str">
        <f>IF(OR(E289="",N(K289)=0),"",(K289-E289)/K289)</f>
        <v/>
      </c>
      <c r="M289" s="4" t="str">
        <f>IF(OR(N(E289)=0,N(K289)=0),"",(K289-E289)/E289)</f>
        <v/>
      </c>
      <c r="O289" s="3" t="str">
        <f>IF(OR(N(K289)=0,N289=""),"",K289*N289)</f>
        <v/>
      </c>
      <c r="P289" s="3" t="str">
        <f>IF(OR(E289="",N(K289)=0,N289=""),"",(K289-E289)*N289)</f>
        <v/>
      </c>
    </row>
    <row r="290">
      <c r="C290" s="3" t="n"/>
      <c r="E290" s="3" t="str">
        <f>IF(OR(C290="",N(D290)=0),"",C290/D290)</f>
        <v/>
      </c>
      <c r="F290" s="4" t="str">
        <f>IF(B290="","",IFERROR(VLOOKUP(B290,Targets!A$2:B$40,2,FALSE),""))</f>
        <v/>
      </c>
      <c r="G290" s="3" t="str">
        <f>IF(OR(E290="",F290="",N(F290)&gt;=1),"",E290/(1-F290))</f>
        <v/>
      </c>
      <c r="H290" s="3" t="str">
        <f>IF(G290="","",ROUNDUP(ROUND((G290+0.01)*10,6),0)/10-0.01)</f>
        <v/>
      </c>
      <c r="I290" s="3" t="n"/>
      <c r="J290" s="3" t="n"/>
      <c r="K290" s="3" t="n"/>
      <c r="L290" s="4" t="str">
        <f>IF(OR(E290="",N(K290)=0),"",(K290-E290)/K290)</f>
        <v/>
      </c>
      <c r="M290" s="4" t="str">
        <f>IF(OR(N(E290)=0,N(K290)=0),"",(K290-E290)/E290)</f>
        <v/>
      </c>
      <c r="O290" s="3" t="str">
        <f>IF(OR(N(K290)=0,N290=""),"",K290*N290)</f>
        <v/>
      </c>
      <c r="P290" s="3" t="str">
        <f>IF(OR(E290="",N(K290)=0,N290=""),"",(K290-E290)*N290)</f>
        <v/>
      </c>
    </row>
    <row r="291">
      <c r="C291" s="3" t="n"/>
      <c r="E291" s="3" t="str">
        <f>IF(OR(C291="",N(D291)=0),"",C291/D291)</f>
        <v/>
      </c>
      <c r="F291" s="4" t="str">
        <f>IF(B291="","",IFERROR(VLOOKUP(B291,Targets!A$2:B$40,2,FALSE),""))</f>
        <v/>
      </c>
      <c r="G291" s="3" t="str">
        <f>IF(OR(E291="",F291="",N(F291)&gt;=1),"",E291/(1-F291))</f>
        <v/>
      </c>
      <c r="H291" s="3" t="str">
        <f>IF(G291="","",ROUNDUP(ROUND((G291+0.01)*10,6),0)/10-0.01)</f>
        <v/>
      </c>
      <c r="I291" s="3" t="n"/>
      <c r="J291" s="3" t="n"/>
      <c r="K291" s="3" t="n"/>
      <c r="L291" s="4" t="str">
        <f>IF(OR(E291="",N(K291)=0),"",(K291-E291)/K291)</f>
        <v/>
      </c>
      <c r="M291" s="4" t="str">
        <f>IF(OR(N(E291)=0,N(K291)=0),"",(K291-E291)/E291)</f>
        <v/>
      </c>
      <c r="O291" s="3" t="str">
        <f>IF(OR(N(K291)=0,N291=""),"",K291*N291)</f>
        <v/>
      </c>
      <c r="P291" s="3" t="str">
        <f>IF(OR(E291="",N(K291)=0,N291=""),"",(K291-E291)*N291)</f>
        <v/>
      </c>
    </row>
    <row r="292">
      <c r="C292" s="3" t="n"/>
      <c r="E292" s="3" t="str">
        <f>IF(OR(C292="",N(D292)=0),"",C292/D292)</f>
        <v/>
      </c>
      <c r="F292" s="4" t="str">
        <f>IF(B292="","",IFERROR(VLOOKUP(B292,Targets!A$2:B$40,2,FALSE),""))</f>
        <v/>
      </c>
      <c r="G292" s="3" t="str">
        <f>IF(OR(E292="",F292="",N(F292)&gt;=1),"",E292/(1-F292))</f>
        <v/>
      </c>
      <c r="H292" s="3" t="str">
        <f>IF(G292="","",ROUNDUP(ROUND((G292+0.01)*10,6),0)/10-0.01)</f>
        <v/>
      </c>
      <c r="I292" s="3" t="n"/>
      <c r="J292" s="3" t="n"/>
      <c r="K292" s="3" t="n"/>
      <c r="L292" s="4" t="str">
        <f>IF(OR(E292="",N(K292)=0),"",(K292-E292)/K292)</f>
        <v/>
      </c>
      <c r="M292" s="4" t="str">
        <f>IF(OR(N(E292)=0,N(K292)=0),"",(K292-E292)/E292)</f>
        <v/>
      </c>
      <c r="O292" s="3" t="str">
        <f>IF(OR(N(K292)=0,N292=""),"",K292*N292)</f>
        <v/>
      </c>
      <c r="P292" s="3" t="str">
        <f>IF(OR(E292="",N(K292)=0,N292=""),"",(K292-E292)*N292)</f>
        <v/>
      </c>
    </row>
    <row r="293">
      <c r="C293" s="3" t="n"/>
      <c r="E293" s="3" t="str">
        <f>IF(OR(C293="",N(D293)=0),"",C293/D293)</f>
        <v/>
      </c>
      <c r="F293" s="4" t="str">
        <f>IF(B293="","",IFERROR(VLOOKUP(B293,Targets!A$2:B$40,2,FALSE),""))</f>
        <v/>
      </c>
      <c r="G293" s="3" t="str">
        <f>IF(OR(E293="",F293="",N(F293)&gt;=1),"",E293/(1-F293))</f>
        <v/>
      </c>
      <c r="H293" s="3" t="str">
        <f>IF(G293="","",ROUNDUP(ROUND((G293+0.01)*10,6),0)/10-0.01)</f>
        <v/>
      </c>
      <c r="I293" s="3" t="n"/>
      <c r="J293" s="3" t="n"/>
      <c r="K293" s="3" t="n"/>
      <c r="L293" s="4" t="str">
        <f>IF(OR(E293="",N(K293)=0),"",(K293-E293)/K293)</f>
        <v/>
      </c>
      <c r="M293" s="4" t="str">
        <f>IF(OR(N(E293)=0,N(K293)=0),"",(K293-E293)/E293)</f>
        <v/>
      </c>
      <c r="O293" s="3" t="str">
        <f>IF(OR(N(K293)=0,N293=""),"",K293*N293)</f>
        <v/>
      </c>
      <c r="P293" s="3" t="str">
        <f>IF(OR(E293="",N(K293)=0,N293=""),"",(K293-E293)*N293)</f>
        <v/>
      </c>
    </row>
    <row r="294">
      <c r="C294" s="3" t="n"/>
      <c r="E294" s="3" t="str">
        <f>IF(OR(C294="",N(D294)=0),"",C294/D294)</f>
        <v/>
      </c>
      <c r="F294" s="4" t="str">
        <f>IF(B294="","",IFERROR(VLOOKUP(B294,Targets!A$2:B$40,2,FALSE),""))</f>
        <v/>
      </c>
      <c r="G294" s="3" t="str">
        <f>IF(OR(E294="",F294="",N(F294)&gt;=1),"",E294/(1-F294))</f>
        <v/>
      </c>
      <c r="H294" s="3" t="str">
        <f>IF(G294="","",ROUNDUP(ROUND((G294+0.01)*10,6),0)/10-0.01)</f>
        <v/>
      </c>
      <c r="I294" s="3" t="n"/>
      <c r="J294" s="3" t="n"/>
      <c r="K294" s="3" t="n"/>
      <c r="L294" s="4" t="str">
        <f>IF(OR(E294="",N(K294)=0),"",(K294-E294)/K294)</f>
        <v/>
      </c>
      <c r="M294" s="4" t="str">
        <f>IF(OR(N(E294)=0,N(K294)=0),"",(K294-E294)/E294)</f>
        <v/>
      </c>
      <c r="O294" s="3" t="str">
        <f>IF(OR(N(K294)=0,N294=""),"",K294*N294)</f>
        <v/>
      </c>
      <c r="P294" s="3" t="str">
        <f>IF(OR(E294="",N(K294)=0,N294=""),"",(K294-E294)*N294)</f>
        <v/>
      </c>
    </row>
    <row r="295">
      <c r="C295" s="3" t="n"/>
      <c r="E295" s="3" t="str">
        <f>IF(OR(C295="",N(D295)=0),"",C295/D295)</f>
        <v/>
      </c>
      <c r="F295" s="4" t="str">
        <f>IF(B295="","",IFERROR(VLOOKUP(B295,Targets!A$2:B$40,2,FALSE),""))</f>
        <v/>
      </c>
      <c r="G295" s="3" t="str">
        <f>IF(OR(E295="",F295="",N(F295)&gt;=1),"",E295/(1-F295))</f>
        <v/>
      </c>
      <c r="H295" s="3" t="str">
        <f>IF(G295="","",ROUNDUP(ROUND((G295+0.01)*10,6),0)/10-0.01)</f>
        <v/>
      </c>
      <c r="I295" s="3" t="n"/>
      <c r="J295" s="3" t="n"/>
      <c r="K295" s="3" t="n"/>
      <c r="L295" s="4" t="str">
        <f>IF(OR(E295="",N(K295)=0),"",(K295-E295)/K295)</f>
        <v/>
      </c>
      <c r="M295" s="4" t="str">
        <f>IF(OR(N(E295)=0,N(K295)=0),"",(K295-E295)/E295)</f>
        <v/>
      </c>
      <c r="O295" s="3" t="str">
        <f>IF(OR(N(K295)=0,N295=""),"",K295*N295)</f>
        <v/>
      </c>
      <c r="P295" s="3" t="str">
        <f>IF(OR(E295="",N(K295)=0,N295=""),"",(K295-E295)*N295)</f>
        <v/>
      </c>
    </row>
    <row r="296">
      <c r="C296" s="3" t="n"/>
      <c r="E296" s="3" t="str">
        <f>IF(OR(C296="",N(D296)=0),"",C296/D296)</f>
        <v/>
      </c>
      <c r="F296" s="4" t="str">
        <f>IF(B296="","",IFERROR(VLOOKUP(B296,Targets!A$2:B$40,2,FALSE),""))</f>
        <v/>
      </c>
      <c r="G296" s="3" t="str">
        <f>IF(OR(E296="",F296="",N(F296)&gt;=1),"",E296/(1-F296))</f>
        <v/>
      </c>
      <c r="H296" s="3" t="str">
        <f>IF(G296="","",ROUNDUP(ROUND((G296+0.01)*10,6),0)/10-0.01)</f>
        <v/>
      </c>
      <c r="I296" s="3" t="n"/>
      <c r="J296" s="3" t="n"/>
      <c r="K296" s="3" t="n"/>
      <c r="L296" s="4" t="str">
        <f>IF(OR(E296="",N(K296)=0),"",(K296-E296)/K296)</f>
        <v/>
      </c>
      <c r="M296" s="4" t="str">
        <f>IF(OR(N(E296)=0,N(K296)=0),"",(K296-E296)/E296)</f>
        <v/>
      </c>
      <c r="O296" s="3" t="str">
        <f>IF(OR(N(K296)=0,N296=""),"",K296*N296)</f>
        <v/>
      </c>
      <c r="P296" s="3" t="str">
        <f>IF(OR(E296="",N(K296)=0,N296=""),"",(K296-E296)*N296)</f>
        <v/>
      </c>
    </row>
    <row r="297">
      <c r="C297" s="3" t="n"/>
      <c r="E297" s="3" t="str">
        <f>IF(OR(C297="",N(D297)=0),"",C297/D297)</f>
        <v/>
      </c>
      <c r="F297" s="4" t="str">
        <f>IF(B297="","",IFERROR(VLOOKUP(B297,Targets!A$2:B$40,2,FALSE),""))</f>
        <v/>
      </c>
      <c r="G297" s="3" t="str">
        <f>IF(OR(E297="",F297="",N(F297)&gt;=1),"",E297/(1-F297))</f>
        <v/>
      </c>
      <c r="H297" s="3" t="str">
        <f>IF(G297="","",ROUNDUP(ROUND((G297+0.01)*10,6),0)/10-0.01)</f>
        <v/>
      </c>
      <c r="I297" s="3" t="n"/>
      <c r="J297" s="3" t="n"/>
      <c r="K297" s="3" t="n"/>
      <c r="L297" s="4" t="str">
        <f>IF(OR(E297="",N(K297)=0),"",(K297-E297)/K297)</f>
        <v/>
      </c>
      <c r="M297" s="4" t="str">
        <f>IF(OR(N(E297)=0,N(K297)=0),"",(K297-E297)/E297)</f>
        <v/>
      </c>
      <c r="O297" s="3" t="str">
        <f>IF(OR(N(K297)=0,N297=""),"",K297*N297)</f>
        <v/>
      </c>
      <c r="P297" s="3" t="str">
        <f>IF(OR(E297="",N(K297)=0,N297=""),"",(K297-E297)*N297)</f>
        <v/>
      </c>
    </row>
    <row r="298">
      <c r="C298" s="3" t="n"/>
      <c r="E298" s="3" t="str">
        <f>IF(OR(C298="",N(D298)=0),"",C298/D298)</f>
        <v/>
      </c>
      <c r="F298" s="4" t="str">
        <f>IF(B298="","",IFERROR(VLOOKUP(B298,Targets!A$2:B$40,2,FALSE),""))</f>
        <v/>
      </c>
      <c r="G298" s="3" t="str">
        <f>IF(OR(E298="",F298="",N(F298)&gt;=1),"",E298/(1-F298))</f>
        <v/>
      </c>
      <c r="H298" s="3" t="str">
        <f>IF(G298="","",ROUNDUP(ROUND((G298+0.01)*10,6),0)/10-0.01)</f>
        <v/>
      </c>
      <c r="I298" s="3" t="n"/>
      <c r="J298" s="3" t="n"/>
      <c r="K298" s="3" t="n"/>
      <c r="L298" s="4" t="str">
        <f>IF(OR(E298="",N(K298)=0),"",(K298-E298)/K298)</f>
        <v/>
      </c>
      <c r="M298" s="4" t="str">
        <f>IF(OR(N(E298)=0,N(K298)=0),"",(K298-E298)/E298)</f>
        <v/>
      </c>
      <c r="O298" s="3" t="str">
        <f>IF(OR(N(K298)=0,N298=""),"",K298*N298)</f>
        <v/>
      </c>
      <c r="P298" s="3" t="str">
        <f>IF(OR(E298="",N(K298)=0,N298=""),"",(K298-E298)*N298)</f>
        <v/>
      </c>
    </row>
    <row r="299">
      <c r="C299" s="3" t="n"/>
      <c r="E299" s="3" t="str">
        <f>IF(OR(C299="",N(D299)=0),"",C299/D299)</f>
        <v/>
      </c>
      <c r="F299" s="4" t="str">
        <f>IF(B299="","",IFERROR(VLOOKUP(B299,Targets!A$2:B$40,2,FALSE),""))</f>
        <v/>
      </c>
      <c r="G299" s="3" t="str">
        <f>IF(OR(E299="",F299="",N(F299)&gt;=1),"",E299/(1-F299))</f>
        <v/>
      </c>
      <c r="H299" s="3" t="str">
        <f>IF(G299="","",ROUNDUP(ROUND((G299+0.01)*10,6),0)/10-0.01)</f>
        <v/>
      </c>
      <c r="I299" s="3" t="n"/>
      <c r="J299" s="3" t="n"/>
      <c r="K299" s="3" t="n"/>
      <c r="L299" s="4" t="str">
        <f>IF(OR(E299="",N(K299)=0),"",(K299-E299)/K299)</f>
        <v/>
      </c>
      <c r="M299" s="4" t="str">
        <f>IF(OR(N(E299)=0,N(K299)=0),"",(K299-E299)/E299)</f>
        <v/>
      </c>
      <c r="O299" s="3" t="str">
        <f>IF(OR(N(K299)=0,N299=""),"",K299*N299)</f>
        <v/>
      </c>
      <c r="P299" s="3" t="str">
        <f>IF(OR(E299="",N(K299)=0,N299=""),"",(K299-E299)*N299)</f>
        <v/>
      </c>
    </row>
    <row r="300">
      <c r="C300" s="3" t="n"/>
      <c r="E300" s="3" t="str">
        <f>IF(OR(C300="",N(D300)=0),"",C300/D300)</f>
        <v/>
      </c>
      <c r="F300" s="4" t="str">
        <f>IF(B300="","",IFERROR(VLOOKUP(B300,Targets!A$2:B$40,2,FALSE),""))</f>
        <v/>
      </c>
      <c r="G300" s="3" t="str">
        <f>IF(OR(E300="",F300="",N(F300)&gt;=1),"",E300/(1-F300))</f>
        <v/>
      </c>
      <c r="H300" s="3" t="str">
        <f>IF(G300="","",ROUNDUP(ROUND((G300+0.01)*10,6),0)/10-0.01)</f>
        <v/>
      </c>
      <c r="I300" s="3" t="n"/>
      <c r="J300" s="3" t="n"/>
      <c r="K300" s="3" t="n"/>
      <c r="L300" s="4" t="str">
        <f>IF(OR(E300="",N(K300)=0),"",(K300-E300)/K300)</f>
        <v/>
      </c>
      <c r="M300" s="4" t="str">
        <f>IF(OR(N(E300)=0,N(K300)=0),"",(K300-E300)/E300)</f>
        <v/>
      </c>
      <c r="O300" s="3" t="str">
        <f>IF(OR(N(K300)=0,N300=""),"",K300*N300)</f>
        <v/>
      </c>
      <c r="P300" s="3" t="str">
        <f>IF(OR(E300="",N(K300)=0,N300=""),"",(K300-E300)*N300)</f>
        <v/>
      </c>
    </row>
  </sheetData>
  <conditionalFormatting sqref="H2:H300">
    <cfRule type="expression" priority="1" dxfId="0">
      <formula>AND(N(J2)&gt;0,N(H2)&gt;J2)</formula>
    </cfRule>
  </conditionalFormatting>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B7"/>
  <sheetViews>
    <sheetView tabSelected="0" workbookViewId="0">
      <pane ySplit="1" topLeftCell="A2" activePane="bottomLeft" state="frozen"/>
      <selection pane="bottomLeft" activeCell="A1" sqref="A1"/>
    </sheetView>
  </sheetViews>
  <sheetFormatPr baseColWidth="8" defaultRowHeight="15"/>
  <cols>
    <col width="30" customWidth="1" min="1" max="1"/>
    <col width="12" customWidth="1" min="2" max="2"/>
  </cols>
  <sheetData>
    <row r="1">
      <c r="A1" s="1" t="inlineStr"/>
      <c r="B1" s="1" t="inlineStr">
        <is>
          <t>Amount</t>
        </is>
      </c>
    </row>
    <row r="2">
      <c r="A2" t="inlineStr">
        <is>
          <t>Sales a week</t>
        </is>
      </c>
      <c r="B2" s="3">
        <f>SUM(Prices!O2:O300)</f>
        <v>1113.19</v>
      </c>
    </row>
    <row r="3">
      <c r="A3" t="inlineStr">
        <is>
          <t>Cost of what sold</t>
        </is>
      </c>
      <c r="B3" s="3">
        <f>B2-B4</f>
        <v>466.35</v>
      </c>
    </row>
    <row r="4">
      <c r="A4" s="5" t="inlineStr">
        <is>
          <t>Gross profit a week</t>
        </is>
      </c>
      <c r="B4" s="6">
        <f>SUM(Prices!P2:P300)</f>
        <v>646.84</v>
      </c>
    </row>
    <row r="5">
      <c r="A5" t="inlineStr">
        <is>
          <t>Margin across these items</t>
        </is>
      </c>
      <c r="B5" s="4">
        <f>IF(N(B2)=0,"",B4/B2)</f>
        <v>0.581068820237336</v>
      </c>
    </row>
    <row r="6"/>
    <row r="7">
      <c r="A7" s="7" t="inlineStr">
        <is>
          <t>A rounded price in red is above the competitor's: check whether the item can carry it.</t>
        </is>
      </c>
    </row>
  </sheetData>
  <printOptions gridLines="1"/>
  <pageMargins left="0.75" right="0.75" top="1" bottom="1" header="0.5" footer="0.5"/>
  <pageSetup orientation="portrait" fitToHeight="0" fitToWidth="1"/>
</worksheet>
</file>

<file path=xl/worksheets/sheet4.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8" t="inlineStr">
        <is>
          <t>How to price convenience store items</t>
        </is>
      </c>
    </row>
    <row r="2" ht="15" customHeight="1">
      <c r="A2" s="9" t="inlineStr">
        <is>
          <t>From the article: https://www.tarostack.com/articles/how-to-price-convenience-store-items</t>
        </is>
      </c>
    </row>
    <row r="3" ht="15" customHeight="1">
      <c r="A3" s="9" t="inlineStr"/>
    </row>
    <row r="4" ht="15" customHeight="1">
      <c r="A4" s="9" t="inlineStr">
        <is>
          <t>Targets: a target margin for each category.</t>
        </is>
      </c>
    </row>
    <row r="5" ht="75" customHeight="1">
      <c r="A5" s="9" t="inlineStr">
        <is>
          <t>Prices: one line for each item with its category, case cost and case pack. The unit cost, the category's target margin, the price at the target and that price rounded up to end in 9 fill in. Type a printed price if the pack has one, the competitor's price, your price and how many sell a week; the margin, markup, sales and gross profit fill in. A rounded price above the competitor's turns red.</t>
        </is>
      </c>
    </row>
    <row r="6" ht="15" customHeight="1">
      <c r="A6" s="9" t="inlineStr">
        <is>
          <t>Week: sales, cost and gross profit for a week across the items, and the margin across them.</t>
        </is>
      </c>
    </row>
    <row r="7" ht="15" customHeight="1">
      <c r="A7" s="9" t="inlineStr">
        <is>
          <t>The example is the article's made-up Memphis store.</t>
        </is>
      </c>
    </row>
    <row r="8" ht="15" customHeight="1">
      <c r="A8" s="9" t="inlineStr"/>
    </row>
    <row r="9" ht="15" customHeight="1">
      <c r="A9" s="9" t="inlineStr">
        <is>
          <t>Works in Excel (2010 and later), Google Sheets, LibreOffice and Numbers. No macros.</t>
        </is>
      </c>
    </row>
    <row r="10" ht="30" customHeight="1">
      <c r="A10" s="9"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