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Freezer zip bag, a dozen</t>
        </is>
      </c>
      <c r="B2" s="3" t="inlineStr">
        <is>
          <t>Freezer-grade zip bag, 1 gallon</t>
        </is>
      </c>
      <c r="C2" s="2" t="n">
        <v>32</v>
      </c>
      <c r="D2" s="2" t="n">
        <v>250</v>
      </c>
      <c r="E2" s="4">
        <f>IF(OR(C2="",D2=""),"",C2/D2)</f>
        <v>0.128</v>
      </c>
      <c r="F2" s="2" t="n">
        <v>1</v>
      </c>
      <c r="G2" s="5" t="n">
        <v>0.02</v>
      </c>
      <c r="H2" s="4">
        <f>IF(E2="","",E2*F2*(1+G2))</f>
        <v>0.13056</v>
      </c>
    </row>
    <row r="3" ht="30" customHeight="1">
      <c r="A3" s="2" t="inlineStr">
        <is>
          <t>Freezer zip bag, a dozen</t>
        </is>
      </c>
      <c r="B3" s="3" t="inlineStr">
        <is>
          <t>Freezer-grade label with the required lines</t>
        </is>
      </c>
      <c r="C3" s="2" t="n">
        <v>25</v>
      </c>
      <c r="D3" s="2" t="n">
        <v>500</v>
      </c>
      <c r="E3" s="4">
        <f>IF(OR(C3="",D3=""),"",C3/D3)</f>
        <v>0.05</v>
      </c>
      <c r="F3" s="2" t="n">
        <v>1</v>
      </c>
      <c r="G3" s="5" t="n">
        <v>0.02</v>
      </c>
      <c r="H3" s="4">
        <f>IF(E3="","",E3*F3*(1+G3))</f>
        <v>0.051</v>
      </c>
    </row>
    <row r="4">
      <c r="A4" t="inlineStr">
        <is>
          <t>Vacuum-sealed bag, a dozen</t>
        </is>
      </c>
      <c r="B4" t="inlineStr">
        <is>
          <t>Vacuum bag, 11 x 16 in</t>
        </is>
      </c>
      <c r="C4" t="n">
        <v>30</v>
      </c>
      <c r="D4" t="n">
        <v>100</v>
      </c>
      <c r="E4" s="6">
        <f>IF(OR(C4="",D4=""),"",C4/D4)</f>
        <v>0.3</v>
      </c>
      <c r="F4" t="n">
        <v>1</v>
      </c>
      <c r="G4" s="7" t="n">
        <v>0.04</v>
      </c>
      <c r="H4" s="6">
        <f>IF(E4="","",E4*F4*(1+G4))</f>
        <v>0.312</v>
      </c>
    </row>
    <row r="5" ht="30" customHeight="1">
      <c r="A5" s="2" t="inlineStr">
        <is>
          <t>Vacuum-sealed bag, a dozen</t>
        </is>
      </c>
      <c r="B5" s="3" t="inlineStr">
        <is>
          <t>Freezer-grade label with the required lines</t>
        </is>
      </c>
      <c r="C5" s="2" t="n">
        <v>25</v>
      </c>
      <c r="D5" s="2" t="n">
        <v>500</v>
      </c>
      <c r="E5" s="4">
        <f>IF(OR(C5="",D5=""),"",C5/D5)</f>
        <v>0.05</v>
      </c>
      <c r="F5" s="2" t="n">
        <v>1</v>
      </c>
      <c r="G5" s="5" t="n">
        <v>0.02</v>
      </c>
      <c r="H5" s="4">
        <f>IF(E5="","",E5*F5*(1+G5))</f>
        <v>0.051</v>
      </c>
    </row>
    <row r="6" ht="30" customHeight="1">
      <c r="A6" s="3" t="inlineStr">
        <is>
          <t>Foil pan with lid, a hot dozen</t>
        </is>
      </c>
      <c r="B6" s="2" t="inlineStr">
        <is>
          <t>Foil pan with board lid</t>
        </is>
      </c>
      <c r="C6" s="2" t="n">
        <v>60</v>
      </c>
      <c r="D6" s="2" t="n">
        <v>100</v>
      </c>
      <c r="E6" s="4">
        <f>IF(OR(C6="",D6=""),"",C6/D6)</f>
        <v>0.6</v>
      </c>
      <c r="F6" s="2" t="n">
        <v>1</v>
      </c>
      <c r="G6" s="5" t="n">
        <v>0.02</v>
      </c>
      <c r="H6" s="4">
        <f>IF(E6="","",E6*F6*(1+G6))</f>
        <v>0.612</v>
      </c>
    </row>
    <row r="7" ht="30" customHeight="1">
      <c r="A7" s="3" t="inlineStr">
        <is>
          <t>Foil pan with lid, a hot dozen</t>
        </is>
      </c>
      <c r="B7" s="3" t="inlineStr">
        <is>
          <t>Lid label with the required lines</t>
        </is>
      </c>
      <c r="C7" s="2" t="n">
        <v>18</v>
      </c>
      <c r="D7" s="2" t="n">
        <v>500</v>
      </c>
      <c r="E7" s="4">
        <f>IF(OR(C7="",D7=""),"",C7/D7)</f>
        <v>0.036</v>
      </c>
      <c r="F7" s="2" t="n">
        <v>1</v>
      </c>
      <c r="G7" s="5" t="n">
        <v>0.02</v>
      </c>
      <c r="H7" s="4">
        <f>IF(E7="","",E7*F7*(1+G7))</f>
        <v>0.03672</v>
      </c>
    </row>
    <row r="8" ht="30" customHeight="1">
      <c r="A8" s="3" t="inlineStr">
        <is>
          <t>Butcher paper bundle, a fresh dozen</t>
        </is>
      </c>
      <c r="B8" s="2" t="inlineStr">
        <is>
          <t>Butcher paper sheet</t>
        </is>
      </c>
      <c r="C8" s="2" t="n">
        <v>28</v>
      </c>
      <c r="D8" s="2" t="n">
        <v>500</v>
      </c>
      <c r="E8" s="4">
        <f>IF(OR(C8="",D8=""),"",C8/D8)</f>
        <v>0.056</v>
      </c>
      <c r="F8" s="2" t="n">
        <v>1</v>
      </c>
      <c r="G8" s="5" t="n">
        <v>0.02</v>
      </c>
      <c r="H8" s="4">
        <f>IF(E8="","",E8*F8*(1+G8))</f>
        <v>0.05712</v>
      </c>
    </row>
    <row r="9" ht="30" customHeight="1">
      <c r="A9" s="3" t="inlineStr">
        <is>
          <t>Butcher paper bundle, a fresh dozen</t>
        </is>
      </c>
      <c r="B9" s="2" t="inlineStr">
        <is>
          <t>Tape and sticker</t>
        </is>
      </c>
      <c r="C9" s="2" t="n">
        <v>9</v>
      </c>
      <c r="D9" s="2" t="n">
        <v>1000</v>
      </c>
      <c r="E9" s="4">
        <f>IF(OR(C9="",D9=""),"",C9/D9)</f>
        <v>0.009</v>
      </c>
      <c r="F9" s="2" t="n">
        <v>1</v>
      </c>
      <c r="G9" s="5" t="n">
        <v>0.02</v>
      </c>
      <c r="H9" s="4">
        <f>IF(E9="","",E9*F9*(1+G9))</f>
        <v>0.00918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3" t="inlineStr">
        <is>
          <t>Freezer zip bag, a dozen</t>
        </is>
      </c>
      <c r="B2" s="8">
        <f>SUMIF(Components!$A$2:$A$80,A2,Components!$H$2:$H$80)</f>
        <v>0.18156</v>
      </c>
      <c r="C2" s="3" t="n">
        <v>150</v>
      </c>
      <c r="D2" s="9">
        <f>B2*C2</f>
        <v>27.234</v>
      </c>
      <c r="E2" s="3" t="inlineStr">
        <is>
          <t>The frozen dozen to take home; recloses, so customers can take out a few at a time.</t>
        </is>
      </c>
    </row>
    <row r="3" ht="30" customHeight="1">
      <c r="A3" s="3" t="inlineStr">
        <is>
          <t>Vacuum-sealed bag, a dozen</t>
        </is>
      </c>
      <c r="B3" s="8">
        <f>SUMIF(Components!$A$2:$A$80,A3,Components!$H$2:$H$80)</f>
        <v>0.363</v>
      </c>
      <c r="C3" s="3" t="n">
        <v>150</v>
      </c>
      <c r="D3" s="9">
        <f>B3*C3</f>
        <v>54.45</v>
      </c>
      <c r="E3" s="3" t="inlineStr">
        <is>
          <t>Least air, so least freezer burn, for dozens that sit longer in a grocer's freezer.</t>
        </is>
      </c>
    </row>
    <row r="4" ht="30" customHeight="1">
      <c r="A4" s="3" t="inlineStr">
        <is>
          <t>Foil pan with lid, a hot dozen</t>
        </is>
      </c>
      <c r="B4" s="8">
        <f>SUMIF(Components!$A$2:$A$80,A4,Components!$H$2:$H$80)</f>
        <v>0.64872</v>
      </c>
      <c r="C4" s="3" t="n">
        <v>150</v>
      </c>
      <c r="D4" s="9">
        <f>B4*C4</f>
        <v>97.308</v>
      </c>
      <c r="E4" s="3" t="inlineStr">
        <is>
          <t>Hot orders and catering; keeps them warm and steamed for the drive.</t>
        </is>
      </c>
    </row>
    <row r="5" ht="30" customHeight="1">
      <c r="A5" s="3" t="inlineStr">
        <is>
          <t>Butcher paper bundle, a fresh dozen</t>
        </is>
      </c>
      <c r="B5" s="8">
        <f>SUMIF(Components!$A$2:$A$80,A5,Components!$H$2:$H$80)</f>
        <v>0.0663</v>
      </c>
      <c r="C5" s="3" t="n">
        <v>150</v>
      </c>
      <c r="D5" s="9">
        <f>B5*C5</f>
        <v>9.945</v>
      </c>
      <c r="E5" s="3" t="inlineStr">
        <is>
          <t>Fresh tamales eaten that day; paper lets steam out so the masa doesn't get soggy.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tamales for sale</t>
        </is>
      </c>
    </row>
    <row r="2" ht="15" customHeight="1">
      <c r="A2" s="3" t="inlineStr">
        <is>
          <t>From the article: https://www.tarostack.com/articles/how-to-package-tamales-for-sale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Maryland tamale maker;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