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Clear clamshell, 2 oz</t>
        </is>
      </c>
      <c r="B2" t="inlineStr">
        <is>
          <t>Clear PET clamshell, 8 oz size</t>
        </is>
      </c>
      <c r="C2" t="n">
        <v>55</v>
      </c>
      <c r="D2" t="n">
        <v>250</v>
      </c>
      <c r="E2" s="2">
        <f>IF(OR(C2="",D2=""),"",C2/D2)</f>
        <v>0.22</v>
      </c>
      <c r="F2" t="n">
        <v>1</v>
      </c>
      <c r="G2" s="3" t="n">
        <v>0.02</v>
      </c>
      <c r="H2" s="2">
        <f>IF(E2="","",E2*F2*(1+G2))</f>
        <v>0.2244</v>
      </c>
    </row>
    <row r="3" ht="30" customHeight="1">
      <c r="A3" s="4" t="inlineStr">
        <is>
          <t>Clear clamshell, 2 oz</t>
        </is>
      </c>
      <c r="B3" s="5" t="inlineStr">
        <is>
          <t>Label with farm, variety, weight and date</t>
        </is>
      </c>
      <c r="C3" s="4" t="n">
        <v>18</v>
      </c>
      <c r="D3" s="4" t="n">
        <v>500</v>
      </c>
      <c r="E3" s="6">
        <f>IF(OR(C3="",D3=""),"",C3/D3)</f>
        <v>0.036</v>
      </c>
      <c r="F3" s="4" t="n">
        <v>1</v>
      </c>
      <c r="G3" s="7" t="n">
        <v>0.02</v>
      </c>
      <c r="H3" s="6">
        <f>IF(E3="","",E3*F3*(1+G3))</f>
        <v>0.03672</v>
      </c>
    </row>
    <row r="4" ht="30" customHeight="1">
      <c r="A4" s="5" t="inlineStr">
        <is>
          <t>Compostable clamshell, 2 oz</t>
        </is>
      </c>
      <c r="B4" s="5" t="inlineStr">
        <is>
          <t>Compostable clamshell, 8 oz size</t>
        </is>
      </c>
      <c r="C4" s="4" t="n">
        <v>85</v>
      </c>
      <c r="D4" s="4" t="n">
        <v>250</v>
      </c>
      <c r="E4" s="6">
        <f>IF(OR(C4="",D4=""),"",C4/D4)</f>
        <v>0.34</v>
      </c>
      <c r="F4" s="4" t="n">
        <v>1</v>
      </c>
      <c r="G4" s="7" t="n">
        <v>0.02</v>
      </c>
      <c r="H4" s="6">
        <f>IF(E4="","",E4*F4*(1+G4))</f>
        <v>0.3468</v>
      </c>
    </row>
    <row r="5" ht="30" customHeight="1">
      <c r="A5" s="5" t="inlineStr">
        <is>
          <t>Compostable clamshell, 2 oz</t>
        </is>
      </c>
      <c r="B5" s="5" t="inlineStr">
        <is>
          <t>Label with farm, variety, weight and date</t>
        </is>
      </c>
      <c r="C5" s="4" t="n">
        <v>18</v>
      </c>
      <c r="D5" s="4" t="n">
        <v>500</v>
      </c>
      <c r="E5" s="6">
        <f>IF(OR(C5="",D5=""),"",C5/D5)</f>
        <v>0.036</v>
      </c>
      <c r="F5" s="4" t="n">
        <v>1</v>
      </c>
      <c r="G5" s="7" t="n">
        <v>0.02</v>
      </c>
      <c r="H5" s="6">
        <f>IF(E5="","",E5*F5*(1+G5))</f>
        <v>0.03672</v>
      </c>
    </row>
    <row r="6">
      <c r="A6" t="inlineStr">
        <is>
          <t>Stand-up zip bag, 2 oz</t>
        </is>
      </c>
      <c r="B6" t="inlineStr">
        <is>
          <t>Clear stand-up zip bag, 2 oz</t>
        </is>
      </c>
      <c r="C6" t="n">
        <v>24</v>
      </c>
      <c r="D6" t="n">
        <v>200</v>
      </c>
      <c r="E6" s="2">
        <f>IF(OR(C6="",D6=""),"",C6/D6)</f>
        <v>0.12</v>
      </c>
      <c r="F6" t="n">
        <v>1</v>
      </c>
      <c r="G6" s="3" t="n">
        <v>0.03</v>
      </c>
      <c r="H6" s="2">
        <f>IF(E6="","",E6*F6*(1+G6))</f>
        <v>0.1236</v>
      </c>
    </row>
    <row r="7" ht="30" customHeight="1">
      <c r="A7" s="4" t="inlineStr">
        <is>
          <t>Stand-up zip bag, 2 oz</t>
        </is>
      </c>
      <c r="B7" s="5" t="inlineStr">
        <is>
          <t>Label with farm, variety, weight and date</t>
        </is>
      </c>
      <c r="C7" s="4" t="n">
        <v>18</v>
      </c>
      <c r="D7" s="4" t="n">
        <v>500</v>
      </c>
      <c r="E7" s="6">
        <f>IF(OR(C7="",D7=""),"",C7/D7)</f>
        <v>0.036</v>
      </c>
      <c r="F7" s="4" t="n">
        <v>1</v>
      </c>
      <c r="G7" s="7" t="n">
        <v>0.02</v>
      </c>
      <c r="H7" s="6">
        <f>IF(E7="","",E7*F7*(1+G7))</f>
        <v>0.03672</v>
      </c>
    </row>
    <row r="8" ht="30" customHeight="1">
      <c r="A8" s="5" t="inlineStr">
        <is>
          <t>Restaurant 1 lb bag, per 2 oz</t>
        </is>
      </c>
      <c r="B8" s="4" t="inlineStr">
        <is>
          <t>Food-grade poly bag, 1 lb</t>
        </is>
      </c>
      <c r="C8" s="4" t="n">
        <v>16</v>
      </c>
      <c r="D8" s="4" t="n">
        <v>200</v>
      </c>
      <c r="E8" s="6">
        <f>IF(OR(C8="",D8=""),"",C8/D8)</f>
        <v>0.08</v>
      </c>
      <c r="F8" s="4" t="n">
        <v>0.125</v>
      </c>
      <c r="G8" s="7" t="n">
        <v>0.02</v>
      </c>
      <c r="H8" s="6">
        <f>IF(E8="","",E8*F8*(1+G8))</f>
        <v>0.0102</v>
      </c>
    </row>
    <row r="9" ht="30" customHeight="1">
      <c r="A9" s="5" t="inlineStr">
        <is>
          <t>Restaurant 1 lb bag, per 2 oz</t>
        </is>
      </c>
      <c r="B9" s="5" t="inlineStr">
        <is>
          <t>Label with farm, variety, weight and date</t>
        </is>
      </c>
      <c r="C9" s="4" t="n">
        <v>18</v>
      </c>
      <c r="D9" s="4" t="n">
        <v>500</v>
      </c>
      <c r="E9" s="6">
        <f>IF(OR(C9="",D9=""),"",C9/D9)</f>
        <v>0.036</v>
      </c>
      <c r="F9" s="4" t="n">
        <v>0.125</v>
      </c>
      <c r="G9" s="7" t="n">
        <v>0.02</v>
      </c>
      <c r="H9" s="6">
        <f>IF(E9="","",E9*F9*(1+G9))</f>
        <v>0.00459</v>
      </c>
    </row>
    <row r="10">
      <c r="E10" s="2" t="str">
        <f>IF(OR(C10="",D10=""),"",C10/D10)</f>
        <v/>
      </c>
      <c r="G10" s="3" t="n"/>
      <c r="H10" s="2" t="str">
        <f>IF(E10="","",E10*F10*(1+G10))</f>
        <v/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5" t="inlineStr">
        <is>
          <t>Clear clamshell, 2 oz</t>
        </is>
      </c>
      <c r="B2" s="8">
        <f>SUMIF(Components!$A$2:$A$80,A2,Components!$H$2:$H$80)</f>
        <v>0.26112</v>
      </c>
      <c r="C2" s="5" t="n">
        <v>200</v>
      </c>
      <c r="D2" s="9">
        <f>B2*C2</f>
        <v>52.224</v>
      </c>
      <c r="E2" s="5" t="inlineStr">
        <is>
          <t>Protects the greens from crushing and shows them; the market and grocery pack.</t>
        </is>
      </c>
    </row>
    <row r="3" ht="30" customHeight="1">
      <c r="A3" s="5" t="inlineStr">
        <is>
          <t>Compostable clamshell, 2 oz</t>
        </is>
      </c>
      <c r="B3" s="8">
        <f>SUMIF(Components!$A$2:$A$80,A3,Components!$H$2:$H$80)</f>
        <v>0.38352</v>
      </c>
      <c r="C3" s="5" t="n">
        <v>200</v>
      </c>
      <c r="D3" s="9">
        <f>B3*C3</f>
        <v>76.704</v>
      </c>
      <c r="E3" s="5" t="inlineStr">
        <is>
          <t>Same protection, for buyers who ask; costs half again as much.</t>
        </is>
      </c>
    </row>
    <row r="4" ht="30" customHeight="1">
      <c r="A4" s="5" t="inlineStr">
        <is>
          <t>Stand-up zip bag, 2 oz</t>
        </is>
      </c>
      <c r="B4" s="8">
        <f>SUMIF(Components!$A$2:$A$80,A4,Components!$H$2:$H$80)</f>
        <v>0.16032</v>
      </c>
      <c r="C4" s="5" t="n">
        <v>200</v>
      </c>
      <c r="D4" s="9">
        <f>B4*C4</f>
        <v>32.064</v>
      </c>
      <c r="E4" s="5" t="inlineStr">
        <is>
          <t>Cheapest retail pack; greens crush more easily, so it suits sturdy varieties like pea shoots.</t>
        </is>
      </c>
    </row>
    <row r="5" ht="30" customHeight="1">
      <c r="A5" s="5" t="inlineStr">
        <is>
          <t>Restaurant 1 lb bag, per 2 oz</t>
        </is>
      </c>
      <c r="B5" s="8">
        <f>SUMIF(Components!$A$2:$A$80,A5,Components!$H$2:$H$80)</f>
        <v>0.01479</v>
      </c>
      <c r="C5" s="5" t="n">
        <v>200</v>
      </c>
      <c r="D5" s="9">
        <f>B5*C5</f>
        <v>2.958</v>
      </c>
      <c r="E5" s="5" t="inlineStr">
        <is>
          <t>Chefs use them within days; a bag in a cooler on the delivery run.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microgreens for sale</t>
        </is>
      </c>
    </row>
    <row r="2" ht="15" customHeight="1">
      <c r="A2" s="5" t="inlineStr">
        <is>
          <t>From the article: https://www.tarostack.com/articles/how-to-package-microgreens-for-sale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30" customHeight="1">
      <c r="A6" s="5" t="inlineStr">
        <is>
          <t>The example is the article's made-up Asheville microgreens and mushroom farm;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