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Molded pulp carton with a label</t>
        </is>
      </c>
      <c r="B2" s="2" t="inlineStr">
        <is>
          <t>Molded pulp carton, 12 eggs, plain</t>
        </is>
      </c>
      <c r="C2" s="3" t="n">
        <v>75</v>
      </c>
      <c r="D2" s="3" t="n">
        <v>250</v>
      </c>
      <c r="E2" s="4">
        <f>IF(OR(C2="",D2=""),"",C2/D2)</f>
        <v>0.3</v>
      </c>
      <c r="F2" s="3" t="n">
        <v>1</v>
      </c>
      <c r="G2" s="5" t="n">
        <v>0.01</v>
      </c>
      <c r="H2" s="4">
        <f>IF(E2="","",E2*F2*(1+G2))</f>
        <v>0.303</v>
      </c>
    </row>
    <row r="3" ht="30" customHeight="1">
      <c r="A3" s="2" t="inlineStr">
        <is>
          <t>Molded pulp carton with a label</t>
        </is>
      </c>
      <c r="B3" s="2" t="inlineStr">
        <is>
          <t>Label with safe handling statement, grade and date</t>
        </is>
      </c>
      <c r="C3" s="3" t="n">
        <v>22</v>
      </c>
      <c r="D3" s="3" t="n">
        <v>500</v>
      </c>
      <c r="E3" s="4">
        <f>IF(OR(C3="",D3=""),"",C3/D3)</f>
        <v>0.044</v>
      </c>
      <c r="F3" s="3" t="n">
        <v>1</v>
      </c>
      <c r="G3" s="5" t="n">
        <v>0.02</v>
      </c>
      <c r="H3" s="4">
        <f>IF(E3="","",E3*F3*(1+G3))</f>
        <v>0.04488</v>
      </c>
    </row>
    <row r="4" ht="30" customHeight="1">
      <c r="A4" s="2" t="inlineStr">
        <is>
          <t>Clear plastic carton with a label</t>
        </is>
      </c>
      <c r="B4" s="3" t="inlineStr">
        <is>
          <t>Clear PET carton, 12 eggs</t>
        </is>
      </c>
      <c r="C4" s="3" t="n">
        <v>95</v>
      </c>
      <c r="D4" s="3" t="n">
        <v>250</v>
      </c>
      <c r="E4" s="4">
        <f>IF(OR(C4="",D4=""),"",C4/D4)</f>
        <v>0.38</v>
      </c>
      <c r="F4" s="3" t="n">
        <v>1</v>
      </c>
      <c r="G4" s="5" t="n">
        <v>0.01</v>
      </c>
      <c r="H4" s="4">
        <f>IF(E4="","",E4*F4*(1+G4))</f>
        <v>0.3838</v>
      </c>
    </row>
    <row r="5" ht="30" customHeight="1">
      <c r="A5" s="2" t="inlineStr">
        <is>
          <t>Clear plastic carton with a label</t>
        </is>
      </c>
      <c r="B5" s="2" t="inlineStr">
        <is>
          <t>Label with safe handling statement, grade and date</t>
        </is>
      </c>
      <c r="C5" s="3" t="n">
        <v>22</v>
      </c>
      <c r="D5" s="3" t="n">
        <v>500</v>
      </c>
      <c r="E5" s="4">
        <f>IF(OR(C5="",D5=""),"",C5/D5)</f>
        <v>0.044</v>
      </c>
      <c r="F5" s="3" t="n">
        <v>1</v>
      </c>
      <c r="G5" s="5" t="n">
        <v>0.02</v>
      </c>
      <c r="H5" s="4">
        <f>IF(E5="","",E5*F5*(1+G5))</f>
        <v>0.04488</v>
      </c>
    </row>
    <row r="6" ht="45" customHeight="1">
      <c r="A6" s="3" t="inlineStr">
        <is>
          <t>Printed pulp carton</t>
        </is>
      </c>
      <c r="B6" s="2" t="inlineStr">
        <is>
          <t>Pulp carton printed with farm and safe handling statement, 5,000 minimum</t>
        </is>
      </c>
      <c r="C6" s="3" t="n">
        <v>2100</v>
      </c>
      <c r="D6" s="3" t="n">
        <v>5000</v>
      </c>
      <c r="E6" s="4">
        <f>IF(OR(C6="",D6=""),"",C6/D6)</f>
        <v>0.42</v>
      </c>
      <c r="F6" s="3" t="n">
        <v>1</v>
      </c>
      <c r="G6" s="5" t="n">
        <v>0.01</v>
      </c>
      <c r="H6" s="4">
        <f>IF(E6="","",E6*F6*(1+G6))</f>
        <v>0.4242</v>
      </c>
    </row>
    <row r="7">
      <c r="A7" t="inlineStr">
        <is>
          <t>Printed pulp carton</t>
        </is>
      </c>
      <c r="B7" t="inlineStr">
        <is>
          <t>Date and size sticker</t>
        </is>
      </c>
      <c r="C7" t="n">
        <v>9</v>
      </c>
      <c r="D7" t="n">
        <v>1000</v>
      </c>
      <c r="E7" s="6">
        <f>IF(OR(C7="",D7=""),"",C7/D7)</f>
        <v>0.009</v>
      </c>
      <c r="F7" t="n">
        <v>1</v>
      </c>
      <c r="G7" s="7" t="n">
        <v>0.02</v>
      </c>
      <c r="H7" s="6">
        <f>IF(E7="","",E7*F7*(1+G7))</f>
        <v>0.00918</v>
      </c>
    </row>
    <row r="8" ht="30" customHeight="1">
      <c r="A8" s="2" t="inlineStr">
        <is>
          <t>15-dozen case with flats, per dozen</t>
        </is>
      </c>
      <c r="B8" s="3" t="inlineStr">
        <is>
          <t>Egg flat, 30 eggs</t>
        </is>
      </c>
      <c r="C8" s="3" t="n">
        <v>30</v>
      </c>
      <c r="D8" s="3" t="n">
        <v>250</v>
      </c>
      <c r="E8" s="4">
        <f>IF(OR(C8="",D8=""),"",C8/D8)</f>
        <v>0.12</v>
      </c>
      <c r="F8" s="3" t="n">
        <v>0.4</v>
      </c>
      <c r="G8" s="5" t="n">
        <v>0.02</v>
      </c>
      <c r="H8" s="4">
        <f>IF(E8="","",E8*F8*(1+G8))</f>
        <v>0.04896</v>
      </c>
    </row>
    <row r="9" ht="30" customHeight="1">
      <c r="A9" s="2" t="inlineStr">
        <is>
          <t>15-dozen case with flats, per dozen</t>
        </is>
      </c>
      <c r="B9" s="3" t="inlineStr">
        <is>
          <t>Corrugated case, 15 dozen</t>
        </is>
      </c>
      <c r="C9" s="3" t="n">
        <v>75</v>
      </c>
      <c r="D9" s="3" t="n">
        <v>50</v>
      </c>
      <c r="E9" s="4">
        <f>IF(OR(C9="",D9=""),"",C9/D9)</f>
        <v>1.5</v>
      </c>
      <c r="F9" s="3" t="n">
        <v>0.06666666666666667</v>
      </c>
      <c r="G9" s="5" t="n">
        <v>0.02</v>
      </c>
      <c r="H9" s="4">
        <f>IF(E9="","",E9*F9*(1+G9))</f>
        <v>0.102</v>
      </c>
    </row>
    <row r="10" ht="30" customHeight="1">
      <c r="A10" s="2" t="inlineStr">
        <is>
          <t>15-dozen case with flats, per dozen</t>
        </is>
      </c>
      <c r="B10" s="2" t="inlineStr">
        <is>
          <t>Case label with safe handling statement and date</t>
        </is>
      </c>
      <c r="C10" s="3" t="n">
        <v>18</v>
      </c>
      <c r="D10" s="3" t="n">
        <v>500</v>
      </c>
      <c r="E10" s="4">
        <f>IF(OR(C10="",D10=""),"",C10/D10)</f>
        <v>0.036</v>
      </c>
      <c r="F10" s="3" t="n">
        <v>0.06666666666666667</v>
      </c>
      <c r="G10" s="5" t="n">
        <v>0.02</v>
      </c>
      <c r="H10" s="4">
        <f>IF(E10="","",E10*F10*(1+G10))</f>
        <v>0.002448</v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Molded pulp carton with a label</t>
        </is>
      </c>
      <c r="B2" s="8">
        <f>SUMIF(Components!$A$2:$A$80,A2,Components!$H$2:$H$80)</f>
        <v>0.34788</v>
      </c>
      <c r="C2" s="2" t="n">
        <v>175</v>
      </c>
      <c r="D2" s="9">
        <f>B2*C2</f>
        <v>60.879</v>
      </c>
      <c r="E2" s="2" t="inlineStr">
        <is>
          <t>The everyday carton; it absorbs a little moisture and protects well.</t>
        </is>
      </c>
    </row>
    <row r="3" ht="30" customHeight="1">
      <c r="A3" s="2" t="inlineStr">
        <is>
          <t>Clear plastic carton with a label</t>
        </is>
      </c>
      <c r="B3" s="8">
        <f>SUMIF(Components!$A$2:$A$80,A3,Components!$H$2:$H$80)</f>
        <v>0.42868</v>
      </c>
      <c r="C3" s="2" t="n">
        <v>175</v>
      </c>
      <c r="D3" s="9">
        <f>B3*C3</f>
        <v>75.019</v>
      </c>
      <c r="E3" s="2" t="inlineStr">
        <is>
          <t>Shows off pastured eggs' colors; costs more and some buyers avoid plastic.</t>
        </is>
      </c>
    </row>
    <row r="4" ht="30" customHeight="1">
      <c r="A4" s="2" t="inlineStr">
        <is>
          <t>Printed pulp carton</t>
        </is>
      </c>
      <c r="B4" s="8">
        <f>SUMIF(Components!$A$2:$A$80,A4,Components!$H$2:$H$80)</f>
        <v>0.43338</v>
      </c>
      <c r="C4" s="2" t="n">
        <v>175</v>
      </c>
      <c r="D4" s="9">
        <f>B4*C4</f>
        <v>75.8415</v>
      </c>
      <c r="E4" s="2" t="inlineStr">
        <is>
          <t>Your farm on every carton; a big minimum, so only once volume is steady.</t>
        </is>
      </c>
    </row>
    <row r="5" ht="30" customHeight="1">
      <c r="A5" s="2" t="inlineStr">
        <is>
          <t>15-dozen case with flats, per dozen</t>
        </is>
      </c>
      <c r="B5" s="8">
        <f>SUMIF(Components!$A$2:$A$80,A5,Components!$H$2:$H$80)</f>
        <v>0.153408</v>
      </c>
      <c r="C5" s="2" t="n">
        <v>175</v>
      </c>
      <c r="D5" s="9">
        <f>B5*C5</f>
        <v>26.8464</v>
      </c>
      <c r="E5" s="2" t="inlineStr">
        <is>
          <t>Restaurants and bakeries crack them in the kitchen; the case carries the label.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eggs for sale</t>
        </is>
      </c>
    </row>
    <row r="2" ht="15" customHeight="1">
      <c r="A2" s="2" t="inlineStr">
        <is>
          <t>From the article: https://www.tarostack.com/articles/how-to-package-eggs-for-sale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15" customHeight="1">
      <c r="A6" s="2" t="inlineStr">
        <is>
          <t>The example is the article's made-up Tennessee egg farm;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