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8 oz tamper-evident tub</t>
        </is>
      </c>
      <c r="B2" s="3" t="inlineStr">
        <is>
          <t>Clear tamper-evident tub and lid, 8 oz</t>
        </is>
      </c>
      <c r="C2" s="2" t="n">
        <v>190</v>
      </c>
      <c r="D2" s="2" t="n">
        <v>500</v>
      </c>
      <c r="E2" s="4">
        <f>IF(OR(C2="",D2=""),"",C2/D2)</f>
        <v>0.38</v>
      </c>
      <c r="F2" s="2" t="n">
        <v>1</v>
      </c>
      <c r="G2" s="5" t="n">
        <v>0.02</v>
      </c>
      <c r="H2" s="4">
        <f>IF(E2="","",E2*F2*(1+G2))</f>
        <v>0.3876</v>
      </c>
    </row>
    <row r="3">
      <c r="A3" t="inlineStr">
        <is>
          <t>8 oz tamper-evident tub</t>
        </is>
      </c>
      <c r="B3" t="inlineStr">
        <is>
          <t>Label with the required lines</t>
        </is>
      </c>
      <c r="C3" t="n">
        <v>85</v>
      </c>
      <c r="D3" t="n">
        <v>500</v>
      </c>
      <c r="E3" s="6">
        <f>IF(OR(C3="",D3=""),"",C3/D3)</f>
        <v>0.17</v>
      </c>
      <c r="F3" t="n">
        <v>1</v>
      </c>
      <c r="G3" s="7" t="n">
        <v>0.02</v>
      </c>
      <c r="H3" s="6">
        <f>IF(E3="","",E3*F3*(1+G3))</f>
        <v>0.1734</v>
      </c>
    </row>
    <row r="4" ht="30" customHeight="1">
      <c r="A4" s="2" t="inlineStr">
        <is>
          <t>16 oz tamper-evident tub</t>
        </is>
      </c>
      <c r="B4" s="3" t="inlineStr">
        <is>
          <t>Clear tamper-evident tub and lid, 16 oz</t>
        </is>
      </c>
      <c r="C4" s="2" t="n">
        <v>240</v>
      </c>
      <c r="D4" s="2" t="n">
        <v>500</v>
      </c>
      <c r="E4" s="4">
        <f>IF(OR(C4="",D4=""),"",C4/D4)</f>
        <v>0.48</v>
      </c>
      <c r="F4" s="2" t="n">
        <v>1</v>
      </c>
      <c r="G4" s="5" t="n">
        <v>0.02</v>
      </c>
      <c r="H4" s="4">
        <f>IF(E4="","",E4*F4*(1+G4))</f>
        <v>0.4896</v>
      </c>
    </row>
    <row r="5">
      <c r="A5" t="inlineStr">
        <is>
          <t>16 oz tamper-evident tub</t>
        </is>
      </c>
      <c r="B5" t="inlineStr">
        <is>
          <t>Label with the required lines</t>
        </is>
      </c>
      <c r="C5" t="n">
        <v>85</v>
      </c>
      <c r="D5" t="n">
        <v>500</v>
      </c>
      <c r="E5" s="6">
        <f>IF(OR(C5="",D5=""),"",C5/D5)</f>
        <v>0.17</v>
      </c>
      <c r="F5" t="n">
        <v>1</v>
      </c>
      <c r="G5" s="7" t="n">
        <v>0.02</v>
      </c>
      <c r="H5" s="6">
        <f>IF(E5="","",E5*F5*(1+G5))</f>
        <v>0.1734</v>
      </c>
    </row>
    <row r="6" ht="30" customHeight="1">
      <c r="A6" s="3" t="inlineStr">
        <is>
          <t>Frozen dough bites, zip pouch</t>
        </is>
      </c>
      <c r="B6" s="2" t="inlineStr">
        <is>
          <t>Stand-up zip pouch, 10 oz</t>
        </is>
      </c>
      <c r="C6" s="2" t="n">
        <v>160</v>
      </c>
      <c r="D6" s="2" t="n">
        <v>500</v>
      </c>
      <c r="E6" s="4">
        <f>IF(OR(C6="",D6=""),"",C6/D6)</f>
        <v>0.32</v>
      </c>
      <c r="F6" s="2" t="n">
        <v>1</v>
      </c>
      <c r="G6" s="5" t="n">
        <v>0.03</v>
      </c>
      <c r="H6" s="4">
        <f>IF(E6="","",E6*F6*(1+G6))</f>
        <v>0.3296</v>
      </c>
    </row>
    <row r="7" ht="30" customHeight="1">
      <c r="A7" s="3" t="inlineStr">
        <is>
          <t>Frozen dough bites, zip pouch</t>
        </is>
      </c>
      <c r="B7" s="2" t="inlineStr">
        <is>
          <t>Freezer-grade label</t>
        </is>
      </c>
      <c r="C7" s="2" t="n">
        <v>95</v>
      </c>
      <c r="D7" s="2" t="n">
        <v>500</v>
      </c>
      <c r="E7" s="4">
        <f>IF(OR(C7="",D7=""),"",C7/D7)</f>
        <v>0.19</v>
      </c>
      <c r="F7" s="2" t="n">
        <v>1</v>
      </c>
      <c r="G7" s="5" t="n">
        <v>0.02</v>
      </c>
      <c r="H7" s="4">
        <f>IF(E7="","",E7*F7*(1+G7))</f>
        <v>0.1938</v>
      </c>
    </row>
    <row r="8">
      <c r="A8" t="inlineStr">
        <is>
          <t>5 lb pail for cafés</t>
        </is>
      </c>
      <c r="B8" t="inlineStr">
        <is>
          <t>Food-grade pail with lid, 5 lb</t>
        </is>
      </c>
      <c r="C8" t="n">
        <v>110</v>
      </c>
      <c r="D8" t="n">
        <v>100</v>
      </c>
      <c r="E8" s="6">
        <f>IF(OR(C8="",D8=""),"",C8/D8)</f>
        <v>1.1</v>
      </c>
      <c r="F8" t="n">
        <v>1</v>
      </c>
      <c r="G8" s="7" t="n">
        <v>0.01</v>
      </c>
      <c r="H8" s="6">
        <f>IF(E8="","",E8*F8*(1+G8))</f>
        <v>1.111</v>
      </c>
    </row>
    <row r="9" ht="30" customHeight="1">
      <c r="A9" s="2" t="inlineStr">
        <is>
          <t>5 lb pail for cafés</t>
        </is>
      </c>
      <c r="B9" s="3" t="inlineStr">
        <is>
          <t>Pail label with the required lines</t>
        </is>
      </c>
      <c r="C9" s="2" t="n">
        <v>85</v>
      </c>
      <c r="D9" s="2" t="n">
        <v>500</v>
      </c>
      <c r="E9" s="4">
        <f>IF(OR(C9="",D9=""),"",C9/D9)</f>
        <v>0.17</v>
      </c>
      <c r="F9" s="2" t="n">
        <v>1</v>
      </c>
      <c r="G9" s="5" t="n">
        <v>0.02</v>
      </c>
      <c r="H9" s="4">
        <f>IF(E9="","",E9*F9*(1+G9))</f>
        <v>0.1734</v>
      </c>
    </row>
    <row r="10">
      <c r="E10" s="6" t="str">
        <f>IF(OR(C10="",D10=""),"",C10/D10)</f>
        <v/>
      </c>
      <c r="G10" s="7" t="n"/>
      <c r="H10" s="6" t="str">
        <f>IF(E10="","",E10*F10*(1+G10))</f>
        <v/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3" t="inlineStr">
        <is>
          <t>8 oz tamper-evident tub</t>
        </is>
      </c>
      <c r="B2" s="8">
        <f>SUMIF(Components!$A$2:$A$80,A2,Components!$H$2:$H$80)</f>
        <v>0.561</v>
      </c>
      <c r="C2" s="3" t="n">
        <v>600</v>
      </c>
      <c r="D2" s="9">
        <f>B2*C2</f>
        <v>336.6</v>
      </c>
      <c r="E2" s="3" t="inlineStr">
        <is>
          <t>The everyday tub for markets, online and grocers; the seal shows nobody opened it.</t>
        </is>
      </c>
    </row>
    <row r="3" ht="30" customHeight="1">
      <c r="A3" s="3" t="inlineStr">
        <is>
          <t>16 oz tamper-evident tub</t>
        </is>
      </c>
      <c r="B3" s="8">
        <f>SUMIF(Components!$A$2:$A$80,A3,Components!$H$2:$H$80)</f>
        <v>0.663</v>
      </c>
      <c r="C3" s="3" t="n">
        <v>600</v>
      </c>
      <c r="D3" s="9">
        <f>B3*C3</f>
        <v>397.8</v>
      </c>
      <c r="E3" s="3" t="inlineStr">
        <is>
          <t>Family size for regulars; a better price per ounce for the customer.</t>
        </is>
      </c>
    </row>
    <row r="4" ht="30" customHeight="1">
      <c r="A4" s="3" t="inlineStr">
        <is>
          <t>Frozen dough bites, zip pouch</t>
        </is>
      </c>
      <c r="B4" s="8">
        <f>SUMIF(Components!$A$2:$A$80,A4,Components!$H$2:$H$80)</f>
        <v>0.5234</v>
      </c>
      <c r="C4" s="3" t="n">
        <v>600</v>
      </c>
      <c r="D4" s="9">
        <f>B4*C4</f>
        <v>314.04</v>
      </c>
      <c r="E4" s="3" t="inlineStr">
        <is>
          <t>Bite-size frozen pieces; recloses, keeps longer in the freezer.</t>
        </is>
      </c>
    </row>
    <row r="5">
      <c r="A5" s="3" t="inlineStr">
        <is>
          <t>5 lb pail for cafés</t>
        </is>
      </c>
      <c r="B5" s="8">
        <f>SUMIF(Components!$A$2:$A$80,A5,Components!$H$2:$H$80)</f>
        <v>1.2844</v>
      </c>
      <c r="C5" s="3" t="n">
        <v>600</v>
      </c>
      <c r="D5" s="9">
        <f>B5*C5</f>
        <v>770.64</v>
      </c>
      <c r="E5" s="3" t="inlineStr">
        <is>
          <t>Wholesale for cafés that scoop it into cups or onto sundaes.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cookie dough for sale</t>
        </is>
      </c>
    </row>
    <row r="2" ht="15" customHeight="1">
      <c r="A2" s="3" t="inlineStr">
        <is>
          <t>From the article: https://www.tarostack.com/articles/how-to-package-cookie-dough-for-sale</t>
        </is>
      </c>
    </row>
    <row r="3" ht="15" customHeight="1">
      <c r="A3" s="3" t="inlineStr"/>
    </row>
    <row r="4" ht="30" customHeight="1">
      <c r="A4" s="3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3" t="inlineStr">
        <is>
          <t>Compare: each option's cost per unit and its cost a week at the volume you sell.</t>
        </is>
      </c>
    </row>
    <row r="6" ht="15" customHeight="1">
      <c r="A6" s="3" t="inlineStr">
        <is>
          <t>The example is the article's made-up Richmond edible cookie dough maker; prices are examples.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