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Shrink wrap and label</t>
        </is>
      </c>
      <c r="B2" t="inlineStr">
        <is>
          <t>Shrink bag, per bomb</t>
        </is>
      </c>
      <c r="C2" t="n">
        <v>48</v>
      </c>
      <c r="D2" t="n">
        <v>500</v>
      </c>
      <c r="E2" s="2">
        <f>IF(OR(C2="",D2=""),"",C2/D2)</f>
        <v>0.096</v>
      </c>
      <c r="F2" t="n">
        <v>1</v>
      </c>
      <c r="G2" s="3" t="n">
        <v>0.04</v>
      </c>
      <c r="H2" s="2">
        <f>IF(E2="","",E2*F2*(1+G2))</f>
        <v>0.09984</v>
      </c>
    </row>
    <row r="3" ht="30" customHeight="1">
      <c r="A3" s="4" t="inlineStr">
        <is>
          <t>Shrink wrap and label</t>
        </is>
      </c>
      <c r="B3" s="5" t="inlineStr">
        <is>
          <t>Label with ingredients and net weight</t>
        </is>
      </c>
      <c r="C3" s="4" t="n">
        <v>25</v>
      </c>
      <c r="D3" s="4" t="n">
        <v>500</v>
      </c>
      <c r="E3" s="6">
        <f>IF(OR(C3="",D3=""),"",C3/D3)</f>
        <v>0.05</v>
      </c>
      <c r="F3" s="4" t="n">
        <v>1</v>
      </c>
      <c r="G3" s="7" t="n">
        <v>0.02</v>
      </c>
      <c r="H3" s="6">
        <f>IF(E3="","",E3*F3*(1+G3))</f>
        <v>0.051</v>
      </c>
    </row>
    <row r="4" ht="30" customHeight="1">
      <c r="A4" s="5" t="inlineStr">
        <is>
          <t>Cello bag, ribbon and label</t>
        </is>
      </c>
      <c r="B4" s="4" t="inlineStr">
        <is>
          <t>Cello bag, 4 x 6 in</t>
        </is>
      </c>
      <c r="C4" s="4" t="n">
        <v>12</v>
      </c>
      <c r="D4" s="4" t="n">
        <v>200</v>
      </c>
      <c r="E4" s="6">
        <f>IF(OR(C4="",D4=""),"",C4/D4)</f>
        <v>0.06</v>
      </c>
      <c r="F4" s="4" t="n">
        <v>1</v>
      </c>
      <c r="G4" s="7" t="n">
        <v>0.03</v>
      </c>
      <c r="H4" s="6">
        <f>IF(E4="","",E4*F4*(1+G4))</f>
        <v>0.0618</v>
      </c>
    </row>
    <row r="5" ht="30" customHeight="1">
      <c r="A5" s="5" t="inlineStr">
        <is>
          <t>Cello bag, ribbon and label</t>
        </is>
      </c>
      <c r="B5" s="4" t="inlineStr">
        <is>
          <t>Ribbon, cut length</t>
        </is>
      </c>
      <c r="C5" s="4" t="n">
        <v>8</v>
      </c>
      <c r="D5" s="4" t="n">
        <v>100</v>
      </c>
      <c r="E5" s="6">
        <f>IF(OR(C5="",D5=""),"",C5/D5)</f>
        <v>0.08</v>
      </c>
      <c r="F5" s="4" t="n">
        <v>1</v>
      </c>
      <c r="G5" s="7" t="n">
        <v>0.05</v>
      </c>
      <c r="H5" s="6">
        <f>IF(E5="","",E5*F5*(1+G5))</f>
        <v>0.084</v>
      </c>
    </row>
    <row r="6" ht="30" customHeight="1">
      <c r="A6" s="5" t="inlineStr">
        <is>
          <t>Cello bag, ribbon and label</t>
        </is>
      </c>
      <c r="B6" s="5" t="inlineStr">
        <is>
          <t>Label with ingredients and net weight</t>
        </is>
      </c>
      <c r="C6" s="4" t="n">
        <v>25</v>
      </c>
      <c r="D6" s="4" t="n">
        <v>500</v>
      </c>
      <c r="E6" s="6">
        <f>IF(OR(C6="",D6=""),"",C6/D6)</f>
        <v>0.05</v>
      </c>
      <c r="F6" s="4" t="n">
        <v>1</v>
      </c>
      <c r="G6" s="7" t="n">
        <v>0.02</v>
      </c>
      <c r="H6" s="6">
        <f>IF(E6="","",E6*F6*(1+G6))</f>
        <v>0.051</v>
      </c>
    </row>
    <row r="7" ht="30" customHeight="1">
      <c r="A7" s="4" t="inlineStr">
        <is>
          <t>Kraft box with window</t>
        </is>
      </c>
      <c r="B7" s="5" t="inlineStr">
        <is>
          <t>Kraft cube box with window, 3 in</t>
        </is>
      </c>
      <c r="C7" s="4" t="n">
        <v>45</v>
      </c>
      <c r="D7" s="4" t="n">
        <v>100</v>
      </c>
      <c r="E7" s="6">
        <f>IF(OR(C7="",D7=""),"",C7/D7)</f>
        <v>0.45</v>
      </c>
      <c r="F7" s="4" t="n">
        <v>1</v>
      </c>
      <c r="G7" s="7" t="n">
        <v>0.02</v>
      </c>
      <c r="H7" s="6">
        <f>IF(E7="","",E7*F7*(1+G7))</f>
        <v>0.459</v>
      </c>
    </row>
    <row r="8" ht="30" customHeight="1">
      <c r="A8" s="4" t="inlineStr">
        <is>
          <t>Kraft box with window</t>
        </is>
      </c>
      <c r="B8" s="5" t="inlineStr">
        <is>
          <t>Label with ingredients and net weight</t>
        </is>
      </c>
      <c r="C8" s="4" t="n">
        <v>25</v>
      </c>
      <c r="D8" s="4" t="n">
        <v>500</v>
      </c>
      <c r="E8" s="6">
        <f>IF(OR(C8="",D8=""),"",C8/D8)</f>
        <v>0.05</v>
      </c>
      <c r="F8" s="4" t="n">
        <v>1</v>
      </c>
      <c r="G8" s="7" t="n">
        <v>0.02</v>
      </c>
      <c r="H8" s="6">
        <f>IF(E8="","",E8*F8*(1+G8))</f>
        <v>0.051</v>
      </c>
    </row>
    <row r="9">
      <c r="A9" t="inlineStr">
        <is>
          <t>Gift box of 4, per bomb</t>
        </is>
      </c>
      <c r="B9" t="inlineStr">
        <is>
          <t>Gift box with 4 compartments</t>
        </is>
      </c>
      <c r="C9" t="n">
        <v>90</v>
      </c>
      <c r="D9" t="n">
        <v>50</v>
      </c>
      <c r="E9" s="2">
        <f>IF(OR(C9="",D9=""),"",C9/D9)</f>
        <v>1.8</v>
      </c>
      <c r="F9" t="n">
        <v>0.25</v>
      </c>
      <c r="G9" s="3" t="n">
        <v>0.02</v>
      </c>
      <c r="H9" s="2">
        <f>IF(E9="","",E9*F9*(1+G9))</f>
        <v>0.459</v>
      </c>
    </row>
    <row r="10">
      <c r="A10" t="inlineStr">
        <is>
          <t>Gift box of 4, per bomb</t>
        </is>
      </c>
      <c r="B10" t="inlineStr">
        <is>
          <t>Crinkle paper, per box</t>
        </is>
      </c>
      <c r="C10" t="n">
        <v>20</v>
      </c>
      <c r="D10" t="n">
        <v>100</v>
      </c>
      <c r="E10" s="2">
        <f>IF(OR(C10="",D10=""),"",C10/D10)</f>
        <v>0.2</v>
      </c>
      <c r="F10" t="n">
        <v>0.25</v>
      </c>
      <c r="G10" s="3" t="n">
        <v>0.02</v>
      </c>
      <c r="H10" s="2">
        <f>IF(E10="","",E10*F10*(1+G10))</f>
        <v>0.051</v>
      </c>
    </row>
    <row r="11" ht="30" customHeight="1">
      <c r="A11" s="4" t="inlineStr">
        <is>
          <t>Gift box of 4, per bomb</t>
        </is>
      </c>
      <c r="B11" s="5" t="inlineStr">
        <is>
          <t>Box label with ingredients for each</t>
        </is>
      </c>
      <c r="C11" s="4" t="n">
        <v>25</v>
      </c>
      <c r="D11" s="4" t="n">
        <v>500</v>
      </c>
      <c r="E11" s="6">
        <f>IF(OR(C11="",D11=""),"",C11/D11)</f>
        <v>0.05</v>
      </c>
      <c r="F11" s="4" t="n">
        <v>0.25</v>
      </c>
      <c r="G11" s="7" t="n">
        <v>0.02</v>
      </c>
      <c r="H11" s="6">
        <f>IF(E11="","",E11*F11*(1+G11))</f>
        <v>0.01275</v>
      </c>
    </row>
    <row r="12">
      <c r="A12" t="inlineStr">
        <is>
          <t>Gift box of 4, per bomb</t>
        </is>
      </c>
      <c r="B12" t="inlineStr">
        <is>
          <t>Shrink bag, per bomb</t>
        </is>
      </c>
      <c r="C12" t="n">
        <v>48</v>
      </c>
      <c r="D12" t="n">
        <v>500</v>
      </c>
      <c r="E12" s="2">
        <f>IF(OR(C12="",D12=""),"",C12/D12)</f>
        <v>0.096</v>
      </c>
      <c r="F12" t="n">
        <v>1</v>
      </c>
      <c r="G12" s="3" t="n">
        <v>0.04</v>
      </c>
      <c r="H12" s="2">
        <f>IF(E12="","",E12*F12*(1+G12))</f>
        <v>0.09984</v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5" t="inlineStr">
        <is>
          <t>Shrink wrap and label</t>
        </is>
      </c>
      <c r="B2" s="8">
        <f>SUMIF(Components!$A$2:$A$80,A2,Components!$H$2:$H$80)</f>
        <v>0.15084</v>
      </c>
      <c r="C2" s="5" t="n">
        <v>210</v>
      </c>
      <c r="D2" s="9">
        <f>B2*C2</f>
        <v>31.6764</v>
      </c>
      <c r="E2" s="5" t="inlineStr">
        <is>
          <t>Seals out humidity, which starts the fizz; the cheapest way to keep a bomb fresh on a shelf.</t>
        </is>
      </c>
    </row>
    <row r="3" ht="30" customHeight="1">
      <c r="A3" s="5" t="inlineStr">
        <is>
          <t>Cello bag, ribbon and label</t>
        </is>
      </c>
      <c r="B3" s="8">
        <f>SUMIF(Components!$A$2:$A$80,A3,Components!$H$2:$H$80)</f>
        <v>0.1968</v>
      </c>
      <c r="C3" s="5" t="n">
        <v>210</v>
      </c>
      <c r="D3" s="9">
        <f>B3*C3</f>
        <v>41.328</v>
      </c>
      <c r="E3" s="5" t="inlineStr">
        <is>
          <t>Looks like a gift at a market; tie it tight, because a loose bag lets humid air in.</t>
        </is>
      </c>
    </row>
    <row r="4" ht="30" customHeight="1">
      <c r="A4" s="5" t="inlineStr">
        <is>
          <t>Kraft box with window</t>
        </is>
      </c>
      <c r="B4" s="8">
        <f>SUMIF(Components!$A$2:$A$80,A4,Components!$H$2:$H$80)</f>
        <v>0.51</v>
      </c>
      <c r="C4" s="5" t="n">
        <v>210</v>
      </c>
      <c r="D4" s="9">
        <f>B4*C4</f>
        <v>107.1</v>
      </c>
      <c r="E4" s="5" t="inlineStr">
        <is>
          <t>Protects the shape from chips and shows the color; the gift shop single.</t>
        </is>
      </c>
    </row>
    <row r="5" ht="30" customHeight="1">
      <c r="A5" s="5" t="inlineStr">
        <is>
          <t>Gift box of 4, per bomb</t>
        </is>
      </c>
      <c r="B5" s="8">
        <f>SUMIF(Components!$A$2:$A$80,A5,Components!$H$2:$H$80)</f>
        <v>0.62259</v>
      </c>
      <c r="C5" s="5" t="n">
        <v>210</v>
      </c>
      <c r="D5" s="9">
        <f>B5*C5</f>
        <v>130.7439</v>
      </c>
      <c r="E5" s="5" t="inlineStr">
        <is>
          <t>Holidays and gift shops; each bomb still shrink-wrapped inside the box.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bath bombs for sale</t>
        </is>
      </c>
    </row>
    <row r="2" ht="15" customHeight="1">
      <c r="A2" s="5" t="inlineStr">
        <is>
          <t>From the article: https://www.tarostack.com/articles/how-to-package-bath-bombs-for-sale</t>
        </is>
      </c>
    </row>
    <row r="3" ht="15" customHeight="1">
      <c r="A3" s="5" t="inlineStr"/>
    </row>
    <row r="4" ht="30" customHeight="1">
      <c r="A4" s="5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5" t="inlineStr">
        <is>
          <t>Compare: each option's cost per unit and its cost a week at the volume you sell.</t>
        </is>
      </c>
    </row>
    <row r="6" ht="15" customHeight="1">
      <c r="A6" s="5" t="inlineStr">
        <is>
          <t>The example is the article's made-up Kailua skincare maker; prices are examples.</t>
        </is>
      </c>
    </row>
    <row r="7" ht="15" customHeight="1">
      <c r="A7" s="5" t="inlineStr"/>
    </row>
    <row r="8" ht="15" customHeight="1">
      <c r="A8" s="5" t="inlineStr">
        <is>
          <t>Works in Excel (2010 and later), Google Sheets, LibreOffice and Numbers. No macros.</t>
        </is>
      </c>
    </row>
    <row r="9" ht="30" customHeight="1">
      <c r="A9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