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 or buy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'Consign or buy'!$1:$1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12" customWidth="1" min="7" max="7"/>
    <col width="13" customWidth="1" min="8" max="8"/>
    <col width="12" customWidth="1" min="9" max="9"/>
    <col width="10" customWidth="1" min="10" max="10"/>
    <col width="18" customWidth="1" min="11" max="11"/>
  </cols>
  <sheetData>
    <row r="1" ht="45" customHeight="1">
      <c r="A1" s="1" t="inlineStr">
        <is>
          <t>Product</t>
        </is>
      </c>
      <c r="B1" s="1" t="inlineStr">
        <is>
          <t>Retail price</t>
        </is>
      </c>
      <c r="C1" s="1" t="inlineStr">
        <is>
          <t>Wholesale price</t>
        </is>
      </c>
      <c r="D1" s="1" t="inlineStr">
        <is>
          <t>Maker's share on consignment</t>
        </is>
      </c>
      <c r="E1" s="1" t="inlineStr">
        <is>
          <t>Stocked a month</t>
        </is>
      </c>
      <c r="F1" s="1" t="inlineStr">
        <is>
          <t>Sold a month</t>
        </is>
      </c>
      <c r="G1" s="1" t="inlineStr">
        <is>
          <t>Profit a month, bought</t>
        </is>
      </c>
      <c r="H1" s="1" t="inlineStr">
        <is>
          <t>Profit a month, consigned</t>
        </is>
      </c>
      <c r="I1" s="1" t="inlineStr">
        <is>
          <t>Cash tied up, bought</t>
        </is>
      </c>
      <c r="J1" s="1" t="inlineStr">
        <is>
          <t>Left at month end</t>
        </is>
      </c>
      <c r="K1" s="1" t="inlineStr">
        <is>
          <t>Better</t>
        </is>
      </c>
    </row>
    <row r="2" ht="30" customHeight="1">
      <c r="A2" s="2" t="inlineStr">
        <is>
          <t>Huckleberry jam, licensed maker</t>
        </is>
      </c>
      <c r="B2" s="3" t="n">
        <v>12</v>
      </c>
      <c r="C2" s="3" t="n">
        <v>7</v>
      </c>
      <c r="D2" s="4" t="n">
        <v>0.7</v>
      </c>
      <c r="E2" s="5" t="n">
        <v>48</v>
      </c>
      <c r="F2" s="5" t="n">
        <v>40</v>
      </c>
      <c r="G2" s="3">
        <f>IF(C2="","Consignment only",F2*(B2-C2))</f>
        <v>200</v>
      </c>
      <c r="H2" s="3">
        <f>F2*B2*(1-D2)</f>
        <v>144</v>
      </c>
      <c r="I2" s="3">
        <f>IF(C2="",0,E2*C2)</f>
        <v>336</v>
      </c>
      <c r="J2" s="5">
        <f>E2-F2</f>
        <v>8</v>
      </c>
      <c r="K2" s="5" t="str">
        <f>IF(C2="","Consign",IF(G2&gt;H2,"Buy, if the cash allows","Consign"))</f>
        <v>Buy, if the cash allows</v>
      </c>
    </row>
    <row r="3">
      <c r="A3" t="inlineStr">
        <is>
          <t>Hot sauce, licensed maker</t>
        </is>
      </c>
      <c r="B3" s="6" t="n">
        <v>10</v>
      </c>
      <c r="C3" s="6" t="n">
        <v>6</v>
      </c>
      <c r="D3" s="7" t="n">
        <v>0.7</v>
      </c>
      <c r="E3" t="n">
        <v>36</v>
      </c>
      <c r="F3" t="n">
        <v>30</v>
      </c>
      <c r="G3" s="6">
        <f>IF(C3="","Consignment only",F3*(B3-C3))</f>
        <v>120</v>
      </c>
      <c r="H3" s="6">
        <f>F3*B3*(1-D3)</f>
        <v>90</v>
      </c>
      <c r="I3" s="6">
        <f>IF(C3="",0,E3*C3)</f>
        <v>216</v>
      </c>
      <c r="J3">
        <f>E3-F3</f>
        <v>6</v>
      </c>
      <c r="K3" t="str">
        <f>IF(C3="","Consign",IF(G3&gt;H3,"Buy, if the cash allows","Consign"))</f>
        <v>Buy, if the cash allows</v>
      </c>
    </row>
    <row r="4">
      <c r="A4" t="inlineStr">
        <is>
          <t>Chocolate bars, licensed maker</t>
        </is>
      </c>
      <c r="B4" s="6" t="n">
        <v>8.5</v>
      </c>
      <c r="C4" s="6" t="n">
        <v>4.75</v>
      </c>
      <c r="D4" s="7" t="n">
        <v>0.65</v>
      </c>
      <c r="E4" t="n">
        <v>60</v>
      </c>
      <c r="F4" t="n">
        <v>52</v>
      </c>
      <c r="G4" s="6">
        <f>IF(C4="","Consignment only",F4*(B4-C4))</f>
        <v>195</v>
      </c>
      <c r="H4" s="6">
        <f>F4*B4*(1-D4)</f>
        <v>154.7</v>
      </c>
      <c r="I4" s="6">
        <f>IF(C4="",0,E4*C4)</f>
        <v>285</v>
      </c>
      <c r="J4">
        <f>E4-F4</f>
        <v>8</v>
      </c>
      <c r="K4" t="str">
        <f>IF(C4="","Consign",IF(G4&gt;H4,"Buy, if the cash allows","Consign"))</f>
        <v>Buy, if the cash allows</v>
      </c>
    </row>
    <row r="5">
      <c r="A5" t="inlineStr">
        <is>
          <t>Homemade granola</t>
        </is>
      </c>
      <c r="B5" s="6" t="n">
        <v>11</v>
      </c>
      <c r="C5" s="6" t="n"/>
      <c r="D5" s="7" t="n">
        <v>0.7</v>
      </c>
      <c r="E5" t="n">
        <v>24</v>
      </c>
      <c r="F5" t="n">
        <v>20</v>
      </c>
      <c r="G5" s="6" t="str">
        <f>IF(C5="","Consignment only",F5*(B5-C5))</f>
        <v>Consignment only</v>
      </c>
      <c r="H5" s="6">
        <f>F5*B5*(1-D5)</f>
        <v>66</v>
      </c>
      <c r="I5" s="6">
        <f>IF(C5="",0,E5*C5)</f>
        <v>0</v>
      </c>
      <c r="J5">
        <f>E5-F5</f>
        <v>4</v>
      </c>
      <c r="K5" t="str">
        <f>IF(C5="","Consign",IF(G5&gt;H5,"Buy, if the cash allows","Consign"))</f>
        <v>Consign</v>
      </c>
    </row>
    <row r="6">
      <c r="A6" t="inlineStr">
        <is>
          <t>Homemade huckleberry fudge</t>
        </is>
      </c>
      <c r="B6" s="6" t="n">
        <v>9</v>
      </c>
      <c r="C6" s="6" t="n"/>
      <c r="D6" s="7" t="n">
        <v>0.7</v>
      </c>
      <c r="E6" t="n">
        <v>20</v>
      </c>
      <c r="F6" t="n">
        <v>12</v>
      </c>
      <c r="G6" s="6" t="str">
        <f>IF(C6="","Consignment only",F6*(B6-C6))</f>
        <v>Consignment only</v>
      </c>
      <c r="H6" s="6">
        <f>F6*B6*(1-D6)</f>
        <v>32.4</v>
      </c>
      <c r="I6" s="6">
        <f>IF(C6="",0,E6*C6)</f>
        <v>0</v>
      </c>
      <c r="J6">
        <f>E6-F6</f>
        <v>8</v>
      </c>
      <c r="K6" t="str">
        <f>IF(C6="","Consign",IF(G6&gt;H6,"Buy, if the cash allows","Consign"))</f>
        <v>Consign</v>
      </c>
    </row>
    <row r="7"/>
    <row r="8">
      <c r="A8" s="8" t="inlineStr">
        <is>
          <t>All products</t>
        </is>
      </c>
      <c r="H8" s="9">
        <f>SUM(H2:H6)</f>
        <v>487.1</v>
      </c>
      <c r="I8" s="9">
        <f>SUM(I2:I6)</f>
        <v>837</v>
      </c>
    </row>
    <row r="9"/>
    <row r="10">
      <c r="A10" s="10" t="inlineStr">
        <is>
          <t>Bought outright, the store owns what's left at month end; on consignment, the maker does.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Specialty food store: local products consigned or bought outright</t>
        </is>
      </c>
    </row>
    <row r="2" ht="15" customHeight="1">
      <c r="A2" s="2" t="inlineStr">
        <is>
          <t>From the article: https://www.tarostack.com/articles/how-to-open-a-specialty-food-store</t>
        </is>
      </c>
    </row>
    <row r="3" ht="15" customHeight="1">
      <c r="A3" s="2" t="inlineStr"/>
    </row>
    <row r="4" ht="75" customHeight="1">
      <c r="A4" s="2" t="inlineStr">
        <is>
          <t>Consign or buy: each local product's retail and wholesale price, the maker's share on consignment, and how many are stocked and sold a month; the store's profit each way, the cash tied up buying outright, what's left at month end and which way earns more. A blank wholesale price means consignment only, as for homemade food sold through an Idaho store as the maker's designated agent.</t>
        </is>
      </c>
    </row>
    <row r="5" ht="30" customHeight="1">
      <c r="A5" s="2" t="inlineStr">
        <is>
          <t>The example is the article's made-up Boise store. This is a planning template, not legal advice.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