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0" fontId="0" fillId="0" borderId="0" applyAlignment="1" pivotButton="0" quotePrefix="0" xfId="0">
      <alignment vertical="top" wrapText="1"/>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xf>
    <xf numFmtId="166" fontId="0"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applyAlignment="1" pivotButton="0" quotePrefix="0" xfId="0">
      <alignment vertical="top"/>
    </xf>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ht="30" customHeight="1">
      <c r="A2" s="3" t="inlineStr">
        <is>
          <t>Popcorn kernels, mushroom or butterfly</t>
        </is>
      </c>
      <c r="B2" s="4" t="n">
        <v>0.55</v>
      </c>
      <c r="C2" s="5" t="n">
        <v>0.8</v>
      </c>
      <c r="D2" s="6">
        <f>IF(B2="","",B2*$H$2)</f>
        <v>46.75</v>
      </c>
      <c r="E2" s="5">
        <f>IF(OR(D2="",C2=""),"",D2*C2)</f>
        <v>37.4</v>
      </c>
      <c r="G2" s="7" t="inlineStr">
        <is>
          <t>Raw mix to make, lb</t>
        </is>
      </c>
      <c r="H2" s="8" t="n">
        <v>85</v>
      </c>
    </row>
    <row r="3">
      <c r="A3" t="inlineStr">
        <is>
          <t>Sugar</t>
        </is>
      </c>
      <c r="B3" s="9" t="n">
        <v>0.25</v>
      </c>
      <c r="C3" s="10" t="n">
        <v>0.6</v>
      </c>
      <c r="D3" s="11">
        <f>IF(B3="","",B3*$H$2)</f>
        <v>21.25</v>
      </c>
      <c r="E3" s="10">
        <f>IF(OR(D3="",C3=""),"",D3*C3)</f>
        <v>12.75</v>
      </c>
      <c r="G3" t="inlineStr">
        <is>
          <t>Kettle holds a pop, lb</t>
        </is>
      </c>
      <c r="H3" s="12" t="n">
        <v>3.6</v>
      </c>
    </row>
    <row r="4" ht="30" customHeight="1">
      <c r="A4" s="7" t="inlineStr">
        <is>
          <t>Coconut or canola oil</t>
        </is>
      </c>
      <c r="B4" s="4" t="n">
        <v>0.18</v>
      </c>
      <c r="C4" s="5" t="n">
        <v>1.4</v>
      </c>
      <c r="D4" s="6">
        <f>IF(B4="","",B4*$H$2)</f>
        <v>15.3</v>
      </c>
      <c r="E4" s="5">
        <f>IF(OR(D4="",C4=""),"",D4*C4)</f>
        <v>21.42</v>
      </c>
      <c r="G4" s="3" t="inlineStr">
        <is>
          <t>Popping loss and sifted kernels</t>
        </is>
      </c>
      <c r="H4" s="13" t="n">
        <v>0.12</v>
      </c>
    </row>
    <row r="5">
      <c r="A5" t="inlineStr">
        <is>
          <t>Popcorn salt</t>
        </is>
      </c>
      <c r="B5" s="9" t="n">
        <v>0.02</v>
      </c>
      <c r="C5" s="10" t="n">
        <v>0.4</v>
      </c>
      <c r="D5" s="11">
        <f>IF(B5="","",B5*$H$2)</f>
        <v>1.7</v>
      </c>
      <c r="E5" s="10">
        <f>IF(OR(D5="",C5=""),"",D5*C5)</f>
        <v>0.68</v>
      </c>
      <c r="G5" t="inlineStr">
        <is>
          <t>Bag size, oz</t>
        </is>
      </c>
      <c r="H5" s="12" t="n">
        <v>6</v>
      </c>
    </row>
    <row r="6">
      <c r="B6" s="9" t="n"/>
      <c r="C6" s="10" t="n"/>
      <c r="D6" s="11" t="str">
        <f>IF(B6="","",B6*$H$2)</f>
        <v/>
      </c>
      <c r="E6" s="10" t="str">
        <f>IF(OR(D6="",C6=""),"",D6*C6)</f>
        <v/>
      </c>
      <c r="G6" t="inlineStr">
        <is>
          <t>Ounces in a lb</t>
        </is>
      </c>
      <c r="H6" s="14" t="n">
        <v>16</v>
      </c>
    </row>
    <row r="7">
      <c r="B7" s="9" t="n"/>
      <c r="C7" s="10" t="n"/>
      <c r="D7" s="11" t="str">
        <f>IF(B7="","",B7*$H$2)</f>
        <v/>
      </c>
      <c r="E7" s="10" t="str">
        <f>IF(OR(D7="",C7=""),"",D7*C7)</f>
        <v/>
      </c>
      <c r="G7" t="inlineStr">
        <is>
          <t>Packaging a pack</t>
        </is>
      </c>
      <c r="H7" s="10" t="n">
        <v>0.12</v>
      </c>
    </row>
    <row r="8">
      <c r="B8" s="9" t="n"/>
      <c r="C8" s="10" t="n"/>
      <c r="D8" s="11" t="str">
        <f>IF(B8="","",B8*$H$2)</f>
        <v/>
      </c>
      <c r="E8" s="10" t="str">
        <f>IF(OR(D8="",C8=""),"",D8*C8)</f>
        <v/>
      </c>
      <c r="G8" t="inlineStr">
        <is>
          <t>Hours for the run</t>
        </is>
      </c>
      <c r="H8" s="12" t="n">
        <v>5</v>
      </c>
    </row>
    <row r="9">
      <c r="B9" s="9" t="n"/>
      <c r="C9" s="10" t="n"/>
      <c r="D9" s="11" t="str">
        <f>IF(B9="","",B9*$H$2)</f>
        <v/>
      </c>
      <c r="E9" s="10" t="str">
        <f>IF(OR(D9="",C9=""),"",D9*C9)</f>
        <v/>
      </c>
      <c r="G9" t="inlineStr">
        <is>
          <t>Wage an hour</t>
        </is>
      </c>
      <c r="H9" s="10" t="n">
        <v>20</v>
      </c>
    </row>
    <row r="10">
      <c r="B10" s="9" t="n"/>
      <c r="C10" s="10" t="n"/>
      <c r="D10" s="11" t="str">
        <f>IF(B10="","",B10*$H$2)</f>
        <v/>
      </c>
      <c r="E10" s="10" t="str">
        <f>IF(OR(D10="",C10=""),"",D10*C10)</f>
        <v/>
      </c>
    </row>
    <row r="11">
      <c r="B11" s="9" t="n"/>
      <c r="C11" s="10" t="n"/>
      <c r="D11" s="11" t="str">
        <f>IF(B11="","",B11*$H$2)</f>
        <v/>
      </c>
      <c r="E11" s="10" t="str">
        <f>IF(OR(D11="",C11=""),"",D11*C11)</f>
        <v/>
      </c>
      <c r="G11" s="15" t="inlineStr">
        <is>
          <t>What it takes</t>
        </is>
      </c>
    </row>
    <row r="12">
      <c r="B12" s="9" t="n"/>
      <c r="C12" s="10" t="n"/>
      <c r="D12" s="11" t="str">
        <f>IF(B12="","",B12*$H$2)</f>
        <v/>
      </c>
      <c r="E12" s="10" t="str">
        <f>IF(OR(D12="",C12=""),"",D12*C12)</f>
        <v/>
      </c>
      <c r="G12" t="inlineStr">
        <is>
          <t>Pops</t>
        </is>
      </c>
      <c r="H12" s="14">
        <f>ROUNDUP(H2/H3,0)</f>
        <v>24</v>
      </c>
    </row>
    <row r="13">
      <c r="B13" s="9" t="n"/>
      <c r="C13" s="10" t="n"/>
      <c r="D13" s="11" t="str">
        <f>IF(B13="","",B13*$H$2)</f>
        <v/>
      </c>
      <c r="E13" s="10" t="str">
        <f>IF(OR(D13="",C13=""),"",D13*C13)</f>
        <v/>
      </c>
      <c r="G13" t="inlineStr">
        <is>
          <t>Comes out, lb</t>
        </is>
      </c>
      <c r="H13" s="12">
        <f>H2*(1-H4)</f>
        <v>74.8</v>
      </c>
    </row>
    <row r="14">
      <c r="B14" s="9" t="n"/>
      <c r="C14" s="10" t="n"/>
      <c r="D14" s="11" t="str">
        <f>IF(B14="","",B14*$H$2)</f>
        <v/>
      </c>
      <c r="E14" s="10" t="str">
        <f>IF(OR(D14="",C14=""),"",D14*C14)</f>
        <v/>
      </c>
      <c r="G14" t="inlineStr">
        <is>
          <t>Packs</t>
        </is>
      </c>
      <c r="H14" s="14">
        <f>ROUNDDOWN((H2*(1-H4)*H6/H5),0)</f>
        <v>199</v>
      </c>
    </row>
    <row r="15">
      <c r="B15" s="9" t="n"/>
      <c r="C15" s="10" t="n"/>
      <c r="D15" s="11" t="str">
        <f>IF(B15="","",B15*$H$2)</f>
        <v/>
      </c>
      <c r="E15" s="10" t="str">
        <f>IF(OR(D15="",C15=""),"",D15*C15)</f>
        <v/>
      </c>
      <c r="G15" t="inlineStr">
        <is>
          <t>Ingredients for the run</t>
        </is>
      </c>
      <c r="H15" s="10">
        <f>E32</f>
        <v>72.25</v>
      </c>
    </row>
    <row r="16">
      <c r="B16" s="9" t="n"/>
      <c r="C16" s="10" t="n"/>
      <c r="D16" s="11" t="str">
        <f>IF(B16="","",B16*$H$2)</f>
        <v/>
      </c>
      <c r="E16" s="10" t="str">
        <f>IF(OR(D16="",C16=""),"",D16*C16)</f>
        <v/>
      </c>
      <c r="G16" t="inlineStr">
        <is>
          <t>Ingredients a pack</t>
        </is>
      </c>
      <c r="H16" s="10">
        <f>E32/(H2*(1-H4)*H6/H5)</f>
        <v>0.362215909090909</v>
      </c>
    </row>
    <row r="17">
      <c r="B17" s="9" t="n"/>
      <c r="C17" s="10" t="n"/>
      <c r="D17" s="11" t="str">
        <f>IF(B17="","",B17*$H$2)</f>
        <v/>
      </c>
      <c r="E17" s="10" t="str">
        <f>IF(OR(D17="",C17=""),"",D17*C17)</f>
        <v/>
      </c>
      <c r="G17" t="inlineStr">
        <is>
          <t>Packaging a pack</t>
        </is>
      </c>
      <c r="H17" s="10">
        <f>H7</f>
        <v>0.12</v>
      </c>
    </row>
    <row r="18">
      <c r="B18" s="9" t="n"/>
      <c r="C18" s="10" t="n"/>
      <c r="D18" s="11" t="str">
        <f>IF(B18="","",B18*$H$2)</f>
        <v/>
      </c>
      <c r="E18" s="10" t="str">
        <f>IF(OR(D18="",C18=""),"",D18*C18)</f>
        <v/>
      </c>
      <c r="G18" t="inlineStr">
        <is>
          <t>Labor a pack</t>
        </is>
      </c>
      <c r="H18" s="10">
        <f>H8*H9/(H2*(1-H4)*H6/H5)</f>
        <v>0.501336898395722</v>
      </c>
    </row>
    <row r="19">
      <c r="B19" s="9" t="n"/>
      <c r="C19" s="10" t="n"/>
      <c r="D19" s="11" t="str">
        <f>IF(B19="","",B19*$H$2)</f>
        <v/>
      </c>
      <c r="E19" s="10" t="str">
        <f>IF(OR(D19="",C19=""),"",D19*C19)</f>
        <v/>
      </c>
      <c r="G19" s="15" t="inlineStr">
        <is>
          <t>Cost a pack</t>
        </is>
      </c>
      <c r="H19" s="16">
        <f>E32/(H2*(1-H4)*H6/H5)+H7+H8*H9/(H2*(1-H4)*H6/H5)</f>
        <v>0.983552807486631</v>
      </c>
    </row>
    <row r="20">
      <c r="B20" s="9" t="n"/>
      <c r="C20" s="10" t="n"/>
      <c r="D20" s="11" t="str">
        <f>IF(B20="","",B20*$H$2)</f>
        <v/>
      </c>
      <c r="E20" s="10" t="str">
        <f>IF(OR(D20="",C20=""),"",D20*C20)</f>
        <v/>
      </c>
    </row>
    <row r="21">
      <c r="B21" s="9" t="n"/>
      <c r="C21" s="10" t="n"/>
      <c r="D21" s="11" t="str">
        <f>IF(B21="","",B21*$H$2)</f>
        <v/>
      </c>
      <c r="E21" s="10" t="str">
        <f>IF(OR(D21="",C21=""),"",D21*C21)</f>
        <v/>
      </c>
    </row>
    <row r="22">
      <c r="B22" s="9" t="n"/>
      <c r="C22" s="10" t="n"/>
      <c r="D22" s="11" t="str">
        <f>IF(B22="","",B22*$H$2)</f>
        <v/>
      </c>
      <c r="E22" s="10" t="str">
        <f>IF(OR(D22="",C22=""),"",D22*C22)</f>
        <v/>
      </c>
    </row>
    <row r="23">
      <c r="B23" s="9" t="n"/>
      <c r="C23" s="10" t="n"/>
      <c r="D23" s="11" t="str">
        <f>IF(B23="","",B23*$H$2)</f>
        <v/>
      </c>
      <c r="E23" s="10" t="str">
        <f>IF(OR(D23="",C23=""),"",D23*C23)</f>
        <v/>
      </c>
    </row>
    <row r="24">
      <c r="B24" s="9" t="n"/>
      <c r="C24" s="10" t="n"/>
      <c r="D24" s="11" t="str">
        <f>IF(B24="","",B24*$H$2)</f>
        <v/>
      </c>
      <c r="E24" s="10" t="str">
        <f>IF(OR(D24="",C24=""),"",D24*C24)</f>
        <v/>
      </c>
    </row>
    <row r="25">
      <c r="B25" s="9" t="n"/>
      <c r="C25" s="10" t="n"/>
      <c r="D25" s="11" t="str">
        <f>IF(B25="","",B25*$H$2)</f>
        <v/>
      </c>
      <c r="E25" s="10" t="str">
        <f>IF(OR(D25="",C25=""),"",D25*C25)</f>
        <v/>
      </c>
    </row>
    <row r="26">
      <c r="B26" s="9" t="n"/>
      <c r="C26" s="10" t="n"/>
      <c r="D26" s="11" t="str">
        <f>IF(B26="","",B26*$H$2)</f>
        <v/>
      </c>
      <c r="E26" s="10" t="str">
        <f>IF(OR(D26="",C26=""),"",D26*C26)</f>
        <v/>
      </c>
    </row>
    <row r="27">
      <c r="B27" s="9" t="n"/>
      <c r="C27" s="10" t="n"/>
      <c r="D27" s="11" t="str">
        <f>IF(B27="","",B27*$H$2)</f>
        <v/>
      </c>
      <c r="E27" s="10" t="str">
        <f>IF(OR(D27="",C27=""),"",D27*C27)</f>
        <v/>
      </c>
    </row>
    <row r="28">
      <c r="B28" s="9" t="n"/>
      <c r="C28" s="10" t="n"/>
      <c r="D28" s="11" t="str">
        <f>IF(B28="","",B28*$H$2)</f>
        <v/>
      </c>
      <c r="E28" s="10" t="str">
        <f>IF(OR(D28="",C28=""),"",D28*C28)</f>
        <v/>
      </c>
    </row>
    <row r="29">
      <c r="B29" s="9" t="n"/>
      <c r="C29" s="10" t="n"/>
      <c r="D29" s="11" t="str">
        <f>IF(B29="","",B29*$H$2)</f>
        <v/>
      </c>
      <c r="E29" s="10" t="str">
        <f>IF(OR(D29="",C29=""),"",D29*C29)</f>
        <v/>
      </c>
    </row>
    <row r="30">
      <c r="B30" s="9" t="n"/>
      <c r="C30" s="10" t="n"/>
      <c r="D30" s="11" t="str">
        <f>IF(B30="","",B30*$H$2)</f>
        <v/>
      </c>
      <c r="E30" s="10" t="str">
        <f>IF(OR(D30="",C30=""),"",D30*C30)</f>
        <v/>
      </c>
    </row>
    <row r="31">
      <c r="B31" s="9" t="n"/>
      <c r="C31" s="10" t="n"/>
      <c r="D31" s="11" t="str">
        <f>IF(B31="","",B31*$H$2)</f>
        <v/>
      </c>
      <c r="E31" s="10" t="str">
        <f>IF(OR(D31="",C31=""),"",D31*C31)</f>
        <v/>
      </c>
    </row>
    <row r="32">
      <c r="A32" s="15" t="inlineStr">
        <is>
          <t>The whole mix</t>
        </is>
      </c>
      <c r="B32" s="17">
        <f>SUM(B2:B31)</f>
        <v>1</v>
      </c>
      <c r="D32" s="18">
        <f>SUM(D2:D31)</f>
        <v>85</v>
      </c>
      <c r="E32" s="16">
        <f>SUM(E2:E31)</f>
        <v>72.25</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9">
        <f>IF(SUM(B2:B100)=0,"",1-SUM(C2:C100)/SUM(B2:B100))</f>
        <v>0.11900826446281</v>
      </c>
    </row>
    <row r="2">
      <c r="A2" t="inlineStr">
        <is>
          <t>Fair, Sep 6</t>
        </is>
      </c>
      <c r="B2" t="n">
        <v>85</v>
      </c>
      <c r="C2" t="n">
        <v>75.09999999999999</v>
      </c>
      <c r="D2" s="9">
        <f>IF(OR(B2="",C2=""),"",1-C2/B2)</f>
        <v>0.116470588235294</v>
      </c>
    </row>
    <row r="3">
      <c r="A3" t="inlineStr">
        <is>
          <t>Fair, Sep 13</t>
        </is>
      </c>
      <c r="B3" t="n">
        <v>85</v>
      </c>
      <c r="C3" t="n">
        <v>74.59999999999999</v>
      </c>
      <c r="D3" s="9">
        <f>IF(OR(B3="",C3=""),"",1-C3/B3)</f>
        <v>0.122352941176471</v>
      </c>
    </row>
    <row r="4">
      <c r="A4" t="inlineStr">
        <is>
          <t>Fair, Sep 20</t>
        </is>
      </c>
      <c r="B4" t="n">
        <v>72</v>
      </c>
      <c r="C4" t="n">
        <v>63.5</v>
      </c>
      <c r="D4" s="9">
        <f>IF(OR(B4="",C4=""),"",1-C4/B4)</f>
        <v>0.118055555555556</v>
      </c>
    </row>
    <row r="5">
      <c r="D5" s="9" t="str">
        <f>IF(OR(B5="",C5=""),"",1-C5/B5)</f>
        <v/>
      </c>
    </row>
    <row r="6">
      <c r="D6" s="9" t="str">
        <f>IF(OR(B6="",C6=""),"",1-C6/B6)</f>
        <v/>
      </c>
    </row>
    <row r="7">
      <c r="D7" s="9" t="str">
        <f>IF(OR(B7="",C7=""),"",1-C7/B7)</f>
        <v/>
      </c>
    </row>
    <row r="8">
      <c r="D8" s="9" t="str">
        <f>IF(OR(B8="",C8=""),"",1-C8/B8)</f>
        <v/>
      </c>
    </row>
    <row r="9">
      <c r="D9" s="9" t="str">
        <f>IF(OR(B9="",C9=""),"",1-C9/B9)</f>
        <v/>
      </c>
    </row>
    <row r="10">
      <c r="D10" s="9" t="str">
        <f>IF(OR(B10="",C10=""),"",1-C10/B10)</f>
        <v/>
      </c>
    </row>
    <row r="11">
      <c r="D11" s="9" t="str">
        <f>IF(OR(B11="",C11=""),"",1-C11/B11)</f>
        <v/>
      </c>
    </row>
    <row r="12">
      <c r="D12" s="9" t="str">
        <f>IF(OR(B12="",C12=""),"",1-C12/B12)</f>
        <v/>
      </c>
    </row>
    <row r="13">
      <c r="D13" s="9" t="str">
        <f>IF(OR(B13="",C13=""),"",1-C13/B13)</f>
        <v/>
      </c>
    </row>
    <row r="14">
      <c r="D14" s="9" t="str">
        <f>IF(OR(B14="",C14=""),"",1-C14/B14)</f>
        <v/>
      </c>
    </row>
    <row r="15">
      <c r="D15" s="9" t="str">
        <f>IF(OR(B15="",C15=""),"",1-C15/B15)</f>
        <v/>
      </c>
    </row>
    <row r="16">
      <c r="D16" s="9" t="str">
        <f>IF(OR(B16="",C16=""),"",1-C16/B16)</f>
        <v/>
      </c>
    </row>
    <row r="17">
      <c r="D17" s="9" t="str">
        <f>IF(OR(B17="",C17=""),"",1-C17/B17)</f>
        <v/>
      </c>
    </row>
    <row r="18">
      <c r="D18" s="9" t="str">
        <f>IF(OR(B18="",C18=""),"",1-C18/B18)</f>
        <v/>
      </c>
    </row>
    <row r="19">
      <c r="D19" s="9" t="str">
        <f>IF(OR(B19="",C19=""),"",1-C19/B19)</f>
        <v/>
      </c>
    </row>
    <row r="20">
      <c r="D20" s="9" t="str">
        <f>IF(OR(B20="",C20=""),"",1-C20/B20)</f>
        <v/>
      </c>
    </row>
    <row r="21">
      <c r="D21" s="9" t="str">
        <f>IF(OR(B21="",C21=""),"",1-C21/B21)</f>
        <v/>
      </c>
    </row>
    <row r="22">
      <c r="D22" s="9" t="str">
        <f>IF(OR(B22="",C22=""),"",1-C22/B22)</f>
        <v/>
      </c>
    </row>
    <row r="23">
      <c r="D23" s="9" t="str">
        <f>IF(OR(B23="",C23=""),"",1-C23/B23)</f>
        <v/>
      </c>
    </row>
    <row r="24">
      <c r="D24" s="9" t="str">
        <f>IF(OR(B24="",C24=""),"",1-C24/B24)</f>
        <v/>
      </c>
    </row>
    <row r="25">
      <c r="D25" s="9" t="str">
        <f>IF(OR(B25="",C25=""),"",1-C25/B25)</f>
        <v/>
      </c>
    </row>
    <row r="26">
      <c r="D26" s="9" t="str">
        <f>IF(OR(B26="",C26=""),"",1-C26/B26)</f>
        <v/>
      </c>
    </row>
    <row r="27">
      <c r="D27" s="9" t="str">
        <f>IF(OR(B27="",C27=""),"",1-C27/B27)</f>
        <v/>
      </c>
    </row>
    <row r="28">
      <c r="D28" s="9" t="str">
        <f>IF(OR(B28="",C28=""),"",1-C28/B28)</f>
        <v/>
      </c>
    </row>
    <row r="29">
      <c r="D29" s="9" t="str">
        <f>IF(OR(B29="",C29=""),"",1-C29/B29)</f>
        <v/>
      </c>
    </row>
    <row r="30">
      <c r="D30" s="9" t="str">
        <f>IF(OR(B30="",C30=""),"",1-C30/B30)</f>
        <v/>
      </c>
    </row>
    <row r="31">
      <c r="D31" s="9" t="str">
        <f>IF(OR(B31="",C31=""),"",1-C31/B31)</f>
        <v/>
      </c>
    </row>
    <row r="32">
      <c r="D32" s="9" t="str">
        <f>IF(OR(B32="",C32=""),"",1-C32/B32)</f>
        <v/>
      </c>
    </row>
    <row r="33">
      <c r="D33" s="9" t="str">
        <f>IF(OR(B33="",C33=""),"",1-C33/B33)</f>
        <v/>
      </c>
    </row>
    <row r="34">
      <c r="D34" s="9" t="str">
        <f>IF(OR(B34="",C34=""),"",1-C34/B34)</f>
        <v/>
      </c>
    </row>
    <row r="35">
      <c r="D35" s="9" t="str">
        <f>IF(OR(B35="",C35=""),"",1-C35/B35)</f>
        <v/>
      </c>
    </row>
    <row r="36">
      <c r="D36" s="9" t="str">
        <f>IF(OR(B36="",C36=""),"",1-C36/B36)</f>
        <v/>
      </c>
    </row>
    <row r="37">
      <c r="D37" s="9" t="str">
        <f>IF(OR(B37="",C37=""),"",1-C37/B37)</f>
        <v/>
      </c>
    </row>
    <row r="38">
      <c r="D38" s="9" t="str">
        <f>IF(OR(B38="",C38=""),"",1-C38/B38)</f>
        <v/>
      </c>
    </row>
    <row r="39">
      <c r="D39" s="9" t="str">
        <f>IF(OR(B39="",C39=""),"",1-C39/B39)</f>
        <v/>
      </c>
    </row>
    <row r="40">
      <c r="D40" s="9" t="str">
        <f>IF(OR(B40="",C40=""),"",1-C40/B40)</f>
        <v/>
      </c>
    </row>
    <row r="41">
      <c r="D41" s="9" t="str">
        <f>IF(OR(B41="",C41=""),"",1-C41/B41)</f>
        <v/>
      </c>
    </row>
    <row r="42">
      <c r="D42" s="9" t="str">
        <f>IF(OR(B42="",C42=""),"",1-C42/B42)</f>
        <v/>
      </c>
    </row>
    <row r="43">
      <c r="D43" s="9" t="str">
        <f>IF(OR(B43="",C43=""),"",1-C43/B43)</f>
        <v/>
      </c>
    </row>
    <row r="44">
      <c r="D44" s="9" t="str">
        <f>IF(OR(B44="",C44=""),"",1-C44/B44)</f>
        <v/>
      </c>
    </row>
    <row r="45">
      <c r="D45" s="9" t="str">
        <f>IF(OR(B45="",C45=""),"",1-C45/B45)</f>
        <v/>
      </c>
    </row>
    <row r="46">
      <c r="D46" s="9" t="str">
        <f>IF(OR(B46="",C46=""),"",1-C46/B46)</f>
        <v/>
      </c>
    </row>
    <row r="47">
      <c r="D47" s="9" t="str">
        <f>IF(OR(B47="",C47=""),"",1-C47/B47)</f>
        <v/>
      </c>
    </row>
    <row r="48">
      <c r="D48" s="9" t="str">
        <f>IF(OR(B48="",C48=""),"",1-C48/B48)</f>
        <v/>
      </c>
    </row>
    <row r="49">
      <c r="D49" s="9" t="str">
        <f>IF(OR(B49="",C49=""),"",1-C49/B49)</f>
        <v/>
      </c>
    </row>
    <row r="50">
      <c r="D50" s="9" t="str">
        <f>IF(OR(B50="",C50=""),"",1-C50/B50)</f>
        <v/>
      </c>
    </row>
    <row r="51">
      <c r="D51" s="9" t="str">
        <f>IF(OR(B51="",C51=""),"",1-C51/B51)</f>
        <v/>
      </c>
    </row>
    <row r="52">
      <c r="D52" s="9" t="str">
        <f>IF(OR(B52="",C52=""),"",1-C52/B52)</f>
        <v/>
      </c>
    </row>
    <row r="53">
      <c r="D53" s="9" t="str">
        <f>IF(OR(B53="",C53=""),"",1-C53/B53)</f>
        <v/>
      </c>
    </row>
    <row r="54">
      <c r="D54" s="9" t="str">
        <f>IF(OR(B54="",C54=""),"",1-C54/B54)</f>
        <v/>
      </c>
    </row>
    <row r="55">
      <c r="D55" s="9" t="str">
        <f>IF(OR(B55="",C55=""),"",1-C55/B55)</f>
        <v/>
      </c>
    </row>
    <row r="56">
      <c r="D56" s="9" t="str">
        <f>IF(OR(B56="",C56=""),"",1-C56/B56)</f>
        <v/>
      </c>
    </row>
    <row r="57">
      <c r="D57" s="9" t="str">
        <f>IF(OR(B57="",C57=""),"",1-C57/B57)</f>
        <v/>
      </c>
    </row>
    <row r="58">
      <c r="D58" s="9" t="str">
        <f>IF(OR(B58="",C58=""),"",1-C58/B58)</f>
        <v/>
      </c>
    </row>
    <row r="59">
      <c r="D59" s="9" t="str">
        <f>IF(OR(B59="",C59=""),"",1-C59/B59)</f>
        <v/>
      </c>
    </row>
    <row r="60">
      <c r="D60" s="9" t="str">
        <f>IF(OR(B60="",C60=""),"",1-C60/B60)</f>
        <v/>
      </c>
    </row>
    <row r="61">
      <c r="D61" s="9" t="str">
        <f>IF(OR(B61="",C61=""),"",1-C61/B61)</f>
        <v/>
      </c>
    </row>
    <row r="62">
      <c r="D62" s="9" t="str">
        <f>IF(OR(B62="",C62=""),"",1-C62/B62)</f>
        <v/>
      </c>
    </row>
    <row r="63">
      <c r="D63" s="9" t="str">
        <f>IF(OR(B63="",C63=""),"",1-C63/B63)</f>
        <v/>
      </c>
    </row>
    <row r="64">
      <c r="D64" s="9" t="str">
        <f>IF(OR(B64="",C64=""),"",1-C64/B64)</f>
        <v/>
      </c>
    </row>
    <row r="65">
      <c r="D65" s="9" t="str">
        <f>IF(OR(B65="",C65=""),"",1-C65/B65)</f>
        <v/>
      </c>
    </row>
    <row r="66">
      <c r="D66" s="9" t="str">
        <f>IF(OR(B66="",C66=""),"",1-C66/B66)</f>
        <v/>
      </c>
    </row>
    <row r="67">
      <c r="D67" s="9" t="str">
        <f>IF(OR(B67="",C67=""),"",1-C67/B67)</f>
        <v/>
      </c>
    </row>
    <row r="68">
      <c r="D68" s="9" t="str">
        <f>IF(OR(B68="",C68=""),"",1-C68/B68)</f>
        <v/>
      </c>
    </row>
    <row r="69">
      <c r="D69" s="9" t="str">
        <f>IF(OR(B69="",C69=""),"",1-C69/B69)</f>
        <v/>
      </c>
    </row>
    <row r="70">
      <c r="D70" s="9" t="str">
        <f>IF(OR(B70="",C70=""),"",1-C70/B70)</f>
        <v/>
      </c>
    </row>
    <row r="71">
      <c r="D71" s="9" t="str">
        <f>IF(OR(B71="",C71=""),"",1-C71/B71)</f>
        <v/>
      </c>
    </row>
    <row r="72">
      <c r="D72" s="9" t="str">
        <f>IF(OR(B72="",C72=""),"",1-C72/B72)</f>
        <v/>
      </c>
    </row>
    <row r="73">
      <c r="D73" s="9" t="str">
        <f>IF(OR(B73="",C73=""),"",1-C73/B73)</f>
        <v/>
      </c>
    </row>
    <row r="74">
      <c r="D74" s="9" t="str">
        <f>IF(OR(B74="",C74=""),"",1-C74/B74)</f>
        <v/>
      </c>
    </row>
    <row r="75">
      <c r="D75" s="9" t="str">
        <f>IF(OR(B75="",C75=""),"",1-C75/B75)</f>
        <v/>
      </c>
    </row>
    <row r="76">
      <c r="D76" s="9" t="str">
        <f>IF(OR(B76="",C76=""),"",1-C76/B76)</f>
        <v/>
      </c>
    </row>
    <row r="77">
      <c r="D77" s="9" t="str">
        <f>IF(OR(B77="",C77=""),"",1-C77/B77)</f>
        <v/>
      </c>
    </row>
    <row r="78">
      <c r="D78" s="9" t="str">
        <f>IF(OR(B78="",C78=""),"",1-C78/B78)</f>
        <v/>
      </c>
    </row>
    <row r="79">
      <c r="D79" s="9" t="str">
        <f>IF(OR(B79="",C79=""),"",1-C79/B79)</f>
        <v/>
      </c>
    </row>
    <row r="80">
      <c r="D80" s="9" t="str">
        <f>IF(OR(B80="",C80=""),"",1-C80/B80)</f>
        <v/>
      </c>
    </row>
    <row r="81">
      <c r="D81" s="9" t="str">
        <f>IF(OR(B81="",C81=""),"",1-C81/B81)</f>
        <v/>
      </c>
    </row>
    <row r="82">
      <c r="D82" s="9" t="str">
        <f>IF(OR(B82="",C82=""),"",1-C82/B82)</f>
        <v/>
      </c>
    </row>
    <row r="83">
      <c r="D83" s="9" t="str">
        <f>IF(OR(B83="",C83=""),"",1-C83/B83)</f>
        <v/>
      </c>
    </row>
    <row r="84">
      <c r="D84" s="9" t="str">
        <f>IF(OR(B84="",C84=""),"",1-C84/B84)</f>
        <v/>
      </c>
    </row>
    <row r="85">
      <c r="D85" s="9" t="str">
        <f>IF(OR(B85="",C85=""),"",1-C85/B85)</f>
        <v/>
      </c>
    </row>
    <row r="86">
      <c r="D86" s="9" t="str">
        <f>IF(OR(B86="",C86=""),"",1-C86/B86)</f>
        <v/>
      </c>
    </row>
    <row r="87">
      <c r="D87" s="9" t="str">
        <f>IF(OR(B87="",C87=""),"",1-C87/B87)</f>
        <v/>
      </c>
    </row>
    <row r="88">
      <c r="D88" s="9" t="str">
        <f>IF(OR(B88="",C88=""),"",1-C88/B88)</f>
        <v/>
      </c>
    </row>
    <row r="89">
      <c r="D89" s="9" t="str">
        <f>IF(OR(B89="",C89=""),"",1-C89/B89)</f>
        <v/>
      </c>
    </row>
    <row r="90">
      <c r="D90" s="9" t="str">
        <f>IF(OR(B90="",C90=""),"",1-C90/B90)</f>
        <v/>
      </c>
    </row>
    <row r="91">
      <c r="D91" s="9" t="str">
        <f>IF(OR(B91="",C91=""),"",1-C91/B91)</f>
        <v/>
      </c>
    </row>
    <row r="92">
      <c r="D92" s="9" t="str">
        <f>IF(OR(B92="",C92=""),"",1-C92/B92)</f>
        <v/>
      </c>
    </row>
    <row r="93">
      <c r="D93" s="9" t="str">
        <f>IF(OR(B93="",C93=""),"",1-C93/B93)</f>
        <v/>
      </c>
    </row>
    <row r="94">
      <c r="D94" s="9" t="str">
        <f>IF(OR(B94="",C94=""),"",1-C94/B94)</f>
        <v/>
      </c>
    </row>
    <row r="95">
      <c r="D95" s="9" t="str">
        <f>IF(OR(B95="",C95=""),"",1-C95/B95)</f>
        <v/>
      </c>
    </row>
    <row r="96">
      <c r="D96" s="9" t="str">
        <f>IF(OR(B96="",C96=""),"",1-C96/B96)</f>
        <v/>
      </c>
    </row>
    <row r="97">
      <c r="D97" s="9" t="str">
        <f>IF(OR(B97="",C97=""),"",1-C97/B97)</f>
        <v/>
      </c>
    </row>
    <row r="98">
      <c r="D98" s="9" t="str">
        <f>IF(OR(B98="",C98=""),"",1-C98/B98)</f>
        <v/>
      </c>
    </row>
    <row r="99">
      <c r="D99" s="9" t="str">
        <f>IF(OR(B99="",C99=""),"",1-C99/B99)</f>
        <v/>
      </c>
    </row>
    <row r="100">
      <c r="D100" s="9"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Kettle Corn in Bulk</t>
        </is>
      </c>
    </row>
    <row r="2" ht="15" customHeight="1">
      <c r="A2" s="3" t="inlineStr">
        <is>
          <t>From the article: https://www.tarostack.com/articles/how-to-make-kettle-corn-in-bulk</t>
        </is>
      </c>
    </row>
    <row r="3" ht="15" customHeight="1">
      <c r="A3" s="3" t="inlineStr"/>
    </row>
    <row r="4" ht="15" customHeight="1">
      <c r="A4" s="3" t="inlineStr">
        <is>
          <t>The example is the article's made-up Wichita kettle corn stand's fair day; prices are examples.</t>
        </is>
      </c>
    </row>
    <row r="5" ht="60" customHeight="1">
      <c r="A5" s="3"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3" t="inlineStr">
        <is>
          <t>Weigh the loss: what went in and what came out, for a few batches; the average is your loss.</t>
        </is>
      </c>
    </row>
    <row r="7" ht="15" customHeight="1">
      <c r="A7" s="3" t="inlineStr"/>
    </row>
    <row r="8" ht="15" customHeight="1">
      <c r="A8" s="3" t="inlineStr">
        <is>
          <t>Works in Excel (2010 and later), Google Sheets, LibreOffice and Numbers. No macros.</t>
        </is>
      </c>
    </row>
    <row r="9" ht="30" customHeight="1">
      <c r="A9"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