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tein claim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'Protein claims'!$1:$1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%"/>
  </numFmts>
  <fonts count="5">
    <font>
      <name val="Calibri"/>
      <family val="2"/>
      <color theme="1"/>
      <sz val="11"/>
      <scheme val="minor"/>
    </font>
    <font>
      <b val="1"/>
      <color rgb="00533787"/>
    </font>
    <font>
      <b val="1"/>
    </font>
    <font>
      <i val="1"/>
      <color rgb="006B6379"/>
    </font>
    <font>
      <b val="1"/>
      <color rgb="00533787"/>
      <sz val="14"/>
    </font>
  </fonts>
  <fills count="3">
    <fill>
      <patternFill/>
    </fill>
    <fill>
      <patternFill patternType="gray125"/>
    </fill>
    <fill>
      <patternFill patternType="solid">
        <fgColor rgb="00ECE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4" fontId="0" fillId="0" borderId="0" pivotButton="0" quotePrefix="0" xfId="0"/>
    <xf numFmtId="165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7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3" customWidth="1" min="3" max="3"/>
    <col width="13" customWidth="1" min="4" max="4"/>
    <col width="16" customWidth="1" min="5" max="5"/>
    <col width="18" customWidth="1" min="6" max="6"/>
    <col width="11" customWidth="1" min="7" max="7"/>
    <col width="22" customWidth="1" min="8" max="8"/>
    <col width="24" customWidth="1" min="10" max="10"/>
  </cols>
  <sheetData>
    <row r="1" ht="45" customHeight="1">
      <c r="A1" s="1" t="inlineStr">
        <is>
          <t>Product</t>
        </is>
      </c>
      <c r="B1" s="1" t="inlineStr">
        <is>
          <t>Serving, g</t>
        </is>
      </c>
      <c r="C1" s="1" t="inlineStr">
        <is>
          <t>Reference amount, g</t>
        </is>
      </c>
      <c r="D1" s="1" t="inlineStr">
        <is>
          <t>Protein a serving, g</t>
        </is>
      </c>
      <c r="E1" s="1" t="inlineStr">
        <is>
          <t>Protein quality score (PDCAAS)</t>
        </is>
      </c>
      <c r="F1" s="1" t="inlineStr">
        <is>
          <t>Corrected protein per reference amount, g</t>
        </is>
      </c>
      <c r="G1" s="1" t="inlineStr">
        <is>
          <t>% Daily Value</t>
        </is>
      </c>
      <c r="H1" s="1" t="inlineStr">
        <is>
          <t>Claim allowed</t>
        </is>
      </c>
      <c r="J1" s="2" t="inlineStr">
        <is>
          <t>Protein Daily Value, g</t>
        </is>
      </c>
      <c r="K1" s="3" t="n">
        <v>50</v>
      </c>
    </row>
    <row r="2">
      <c r="A2" t="inlineStr">
        <is>
          <t>Peanut butter whey bar</t>
        </is>
      </c>
      <c r="B2" t="n">
        <v>60</v>
      </c>
      <c r="C2" t="n">
        <v>40</v>
      </c>
      <c r="D2" t="n">
        <v>18</v>
      </c>
      <c r="E2" t="n">
        <v>1</v>
      </c>
      <c r="F2" s="4">
        <f>D2*C2/B2*MIN(E2,1)</f>
        <v>12</v>
      </c>
      <c r="G2" s="5">
        <f>F2/$K$1</f>
        <v>0.24</v>
      </c>
      <c r="H2" t="str">
        <f>IF(G2&gt;=0.2,"High protein",IF(G2&gt;=0.1,"Good source of protein","No protein claim"))</f>
        <v>High protein</v>
      </c>
    </row>
    <row r="3">
      <c r="A3" t="inlineStr">
        <is>
          <t>Chocolate almond plant bar</t>
        </is>
      </c>
      <c r="B3" t="n">
        <v>60</v>
      </c>
      <c r="C3" t="n">
        <v>40</v>
      </c>
      <c r="D3" t="n">
        <v>18</v>
      </c>
      <c r="E3" t="n">
        <v>0.75</v>
      </c>
      <c r="F3" s="4">
        <f>D3*C3/B3*MIN(E3,1)</f>
        <v>9</v>
      </c>
      <c r="G3" s="5">
        <f>F3/$K$1</f>
        <v>0.18</v>
      </c>
      <c r="H3" t="str">
        <f>IF(G3&gt;=0.2,"High protein",IF(G3&gt;=0.1,"Good source of protein","No protein claim"))</f>
        <v>Good source of protein</v>
      </c>
    </row>
    <row r="4">
      <c r="A4" t="inlineStr">
        <is>
          <t>Oat honey bar</t>
        </is>
      </c>
      <c r="B4" t="n">
        <v>60</v>
      </c>
      <c r="C4" t="n">
        <v>40</v>
      </c>
      <c r="D4" t="n">
        <v>9</v>
      </c>
      <c r="E4" t="n">
        <v>0.8</v>
      </c>
      <c r="F4" s="4">
        <f>D4*C4/B4*MIN(E4,1)</f>
        <v>4.8</v>
      </c>
      <c r="G4" s="5">
        <f>F4/$K$1</f>
        <v>0.096</v>
      </c>
      <c r="H4" t="str">
        <f>IF(G4&gt;=0.2,"High protein",IF(G4&gt;=0.1,"Good source of protein","No protein claim"))</f>
        <v>No protein claim</v>
      </c>
    </row>
    <row r="5"/>
    <row r="6"/>
    <row r="7">
      <c r="A7" s="6" t="inlineStr">
        <is>
          <t>Corrected protein = grams of protein x the protein quality score (no higher than 1.00), worked out per reference amount. High, rich in or excellent source: 20% of the Daily Value or more. Good source: 10 to 19%. A protein claim also puts the corrected %DV for protein on the Nutrition Facts.</t>
        </is>
      </c>
    </row>
  </sheetData>
  <conditionalFormatting sqref="H2:H50">
    <cfRule type="cellIs" priority="1" operator="equal" dxfId="0">
      <formula>"No protein claim"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7" t="inlineStr">
        <is>
          <t>High protein claim calculator</t>
        </is>
      </c>
    </row>
    <row r="2" ht="15" customHeight="1">
      <c r="A2" s="8" t="inlineStr">
        <is>
          <t>From the article: https://www.tarostack.com/articles/high-protein-claim-requirements</t>
        </is>
      </c>
    </row>
    <row r="3" ht="15" customHeight="1">
      <c r="A3" s="8" t="inlineStr"/>
    </row>
    <row r="4" ht="45" customHeight="1">
      <c r="A4" s="8" t="inlineStr">
        <is>
          <t>Protein claims: each product's serving, its reference amount from 21 CFR 101.12, grams of protein a serving and its protein quality score; the corrected protein per reference amount, the percent Daily Value and the claim it allows fill in.</t>
        </is>
      </c>
    </row>
    <row r="5" ht="30" customHeight="1">
      <c r="A5" s="8" t="inlineStr">
        <is>
          <t>The quality scores in the example are made up; use your lab's or a published PDCAAS for your protein blend.</t>
        </is>
      </c>
    </row>
    <row r="6" ht="30" customHeight="1">
      <c r="A6" s="8" t="inlineStr">
        <is>
          <t>The example is the article's made-up bar maker. This is a template, not legal advice; the rules are 21 CFR 101.54 and 101.9(c)(7).</t>
        </is>
      </c>
    </row>
    <row r="7" ht="15" customHeight="1">
      <c r="A7" s="8" t="inlineStr"/>
    </row>
    <row r="8" ht="15" customHeight="1">
      <c r="A8" s="8" t="inlineStr">
        <is>
          <t>Works in Excel (2010 and later), Google Sheets, LibreOffice and Numbers. No macros.</t>
        </is>
      </c>
    </row>
    <row r="9" ht="30" customHeight="1">
      <c r="A9" s="8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