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at claim check" sheetId="1" state="visible" r:id="rId1"/>
    <sheet xmlns:r="http://schemas.openxmlformats.org/officeDocument/2006/relationships" name="Read me" sheetId="2" state="visible" r:id="rId2"/>
  </sheets>
  <definedNames>
    <definedName name="_xlnm.Print_Titles" localSheetId="0">'Oat claim check'!$1:$1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0" fontId="2" fillId="0" borderId="0" pivotButton="0" quotePrefix="0" xfId="0"/>
    <xf numFmtId="0" fontId="3" fillId="0" borderId="0" pivotButton="0" quotePrefix="0" xfId="0"/>
  </cellXfs>
  <cellStyles count="1">
    <cellStyle name="Normal" xfId="0" builtinId="0" hidden="0"/>
  </cellStyles>
  <dxfs count="1">
    <dxf>
      <font>
        <b val="1"/>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6"/>
  <sheetViews>
    <sheetView tabSelected="1" workbookViewId="0">
      <pane ySplit="1" topLeftCell="A2" activePane="bottomLeft" state="frozen"/>
      <selection pane="bottomLeft" activeCell="A1" sqref="A1"/>
    </sheetView>
  </sheetViews>
  <sheetFormatPr baseColWidth="8" defaultRowHeight="15"/>
  <cols>
    <col width="28" customWidth="1" min="1" max="1"/>
    <col width="10" customWidth="1" min="2" max="2"/>
    <col width="12" customWidth="1" min="3" max="3"/>
    <col width="12" customWidth="1" min="4" max="4"/>
    <col width="10" customWidth="1" min="5" max="5"/>
    <col width="14" customWidth="1" min="6" max="6"/>
    <col width="14" customWidth="1" min="7" max="7"/>
    <col width="16" customWidth="1" min="8" max="8"/>
    <col width="12" customWidth="1" min="9" max="9"/>
    <col width="14" customWidth="1" min="10" max="10"/>
  </cols>
  <sheetData>
    <row r="1" ht="30" customHeight="1">
      <c r="A1" s="1" t="inlineStr">
        <is>
          <t>Product</t>
        </is>
      </c>
      <c r="B1" s="1" t="inlineStr">
        <is>
          <t>Total fat, g</t>
        </is>
      </c>
      <c r="C1" s="1" t="inlineStr">
        <is>
          <t>Saturated fat, g</t>
        </is>
      </c>
      <c r="D1" s="1" t="inlineStr">
        <is>
          <t>Cholesterol, mg</t>
        </is>
      </c>
      <c r="E1" s="1" t="inlineStr">
        <is>
          <t>Sodium, mg</t>
        </is>
      </c>
      <c r="F1" s="1" t="inlineStr">
        <is>
          <t>Oat soluble fiber, g</t>
        </is>
      </c>
      <c r="G1" s="1" t="inlineStr">
        <is>
          <t>Disqualifying level?</t>
        </is>
      </c>
      <c r="H1" s="1" t="inlineStr">
        <is>
          <t>Low fat and low sat fat?</t>
        </is>
      </c>
      <c r="I1" s="1" t="inlineStr">
        <is>
          <t>Enough oat fiber?</t>
        </is>
      </c>
      <c r="J1" s="1" t="inlineStr">
        <is>
          <t>Claim allowed?</t>
        </is>
      </c>
    </row>
    <row r="2">
      <c r="A2" t="inlineStr">
        <is>
          <t>Honey almond granola</t>
        </is>
      </c>
      <c r="B2" t="n">
        <v>9</v>
      </c>
      <c r="C2" t="n">
        <v>2.5</v>
      </c>
      <c r="D2" t="n">
        <v>0</v>
      </c>
      <c r="E2" t="n">
        <v>75</v>
      </c>
      <c r="F2" t="n">
        <v>1</v>
      </c>
      <c r="G2" t="str">
        <f>IF(OR(B2&gt;13,C2&gt;4,D2&gt;60,E2&gt;480),"Yes","No")</f>
        <v>No</v>
      </c>
      <c r="H2" t="str">
        <f>IF(AND(B2&lt;=3,C2&lt;=1),"Yes","No")</f>
        <v>No</v>
      </c>
      <c r="I2" t="str">
        <f>IF(F2&gt;=0.75,"Yes","No")</f>
        <v>Yes</v>
      </c>
      <c r="J2" t="str">
        <f>IF(AND(G2="No",H2="Yes",I2="Yes"),"Yes, if low cholesterol too","No")</f>
        <v>No</v>
      </c>
    </row>
    <row r="3">
      <c r="A3" t="inlineStr">
        <is>
          <t>Maple pecan granola</t>
        </is>
      </c>
      <c r="B3" t="n">
        <v>11.5</v>
      </c>
      <c r="C3" t="n">
        <v>3</v>
      </c>
      <c r="D3" t="n">
        <v>0</v>
      </c>
      <c r="E3" t="n">
        <v>90</v>
      </c>
      <c r="F3" t="n">
        <v>0.9</v>
      </c>
      <c r="G3" t="str">
        <f>IF(OR(B3&gt;13,C3&gt;4,D3&gt;60,E3&gt;480),"Yes","No")</f>
        <v>No</v>
      </c>
      <c r="H3" t="str">
        <f>IF(AND(B3&lt;=3,C3&lt;=1),"Yes","No")</f>
        <v>No</v>
      </c>
      <c r="I3" t="str">
        <f>IF(F3&gt;=0.75,"Yes","No")</f>
        <v>Yes</v>
      </c>
      <c r="J3" t="str">
        <f>IF(AND(G3="No",H3="Yes",I3="Yes"),"Yes, if low cholesterol too","No")</f>
        <v>No</v>
      </c>
    </row>
    <row r="4" ht="30" customHeight="1">
      <c r="A4" s="2" t="inlineStr">
        <is>
          <t>Toasted oat clusters, no nuts</t>
        </is>
      </c>
      <c r="B4" s="3" t="n">
        <v>2.5</v>
      </c>
      <c r="C4" s="3" t="n">
        <v>0.5</v>
      </c>
      <c r="D4" s="3" t="n">
        <v>0</v>
      </c>
      <c r="E4" s="3" t="n">
        <v>95</v>
      </c>
      <c r="F4" s="3" t="n">
        <v>1.1</v>
      </c>
      <c r="G4" s="3" t="str">
        <f>IF(OR(B4&gt;13,C4&gt;4,D4&gt;60,E4&gt;480),"Yes","No")</f>
        <v>No</v>
      </c>
      <c r="H4" s="3" t="str">
        <f>IF(AND(B4&lt;=3,C4&lt;=1),"Yes","No")</f>
        <v>Yes</v>
      </c>
      <c r="I4" s="3" t="str">
        <f>IF(F4&gt;=0.75,"Yes","No")</f>
        <v>Yes</v>
      </c>
      <c r="J4" s="3" t="str">
        <f>IF(AND(G4="No",H4="Yes",I4="Yes"),"Yes, if low cholesterol too","No")</f>
        <v>Yes, if low cholesterol too</v>
      </c>
    </row>
    <row r="5"/>
    <row r="6">
      <c r="A6" s="4" t="inlineStr">
        <is>
          <t>All values per reference amount customarily consumed. Disqualifying levels: 13 g fat, 4 g saturated fat, 60 mg cholesterol, 480 mg sodium (21 CFR 101.14). The oat claim also needs low fat (3 g or less, unless the fat comes from the oats), low saturated fat (1 g or less and no more than 15% of calories), low cholesterol, and at least 0.75 g of soluble fiber from whole oats (21 CFR 101.81). The calories test and low cholesterol aren't checked here.</t>
        </is>
      </c>
    </row>
  </sheetData>
  <conditionalFormatting sqref="J2:J50">
    <cfRule type="cellIs" priority="1" operator="equal" dxfId="0">
      <formula>"No"</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Health claim check: oat soluble fiber and heart disease</t>
        </is>
      </c>
    </row>
    <row r="2" ht="15" customHeight="1">
      <c r="A2" s="2" t="inlineStr">
        <is>
          <t>From the article: https://www.tarostack.com/articles/health-claims-on-food-labels</t>
        </is>
      </c>
    </row>
    <row r="3" ht="15" customHeight="1">
      <c r="A3" s="2" t="inlineStr"/>
    </row>
    <row r="4" ht="45" customHeight="1">
      <c r="A4" s="2" t="inlineStr">
        <is>
          <t>Oat claim check: each product's fat, saturated fat, cholesterol, sodium and oat soluble fiber per reference amount, checked against the disqualifying levels, the low fat and low saturated fat tests and the soluble fiber minimum.</t>
        </is>
      </c>
    </row>
    <row r="5" ht="30" customHeight="1">
      <c r="A5" s="2" t="inlineStr">
        <is>
          <t>The example is the article's made-up granola maker, with made-up nutrition values; use your own lab or nutrition analysis.</t>
        </is>
      </c>
    </row>
    <row r="6" ht="15" customHeight="1">
      <c r="A6" s="2" t="inlineStr">
        <is>
          <t>This is a template, not legal advice; the rules are 21 CFR 101.14, 101.62 and 101.81.</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