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rink by department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'Shrink by department'!$1:$1</definedName>
    <definedName name="_xlnm.Print_Titles" localSheetId="1">'Plan'!$1:$1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2" customWidth="1" min="3" max="3"/>
    <col width="12" customWidth="1" min="4" max="4"/>
    <col width="12" customWidth="1" min="5" max="5"/>
    <col width="11" customWidth="1" min="6" max="6"/>
    <col width="11" customWidth="1" min="7" max="7"/>
    <col width="10" customWidth="1" min="8" max="8"/>
    <col width="11" customWidth="1" min="9" max="9"/>
  </cols>
  <sheetData>
    <row r="1" ht="45" customHeight="1">
      <c r="A1" s="1" t="inlineStr">
        <is>
          <t>Department</t>
        </is>
      </c>
      <c r="B1" s="1" t="inlineStr">
        <is>
          <t>Sales</t>
        </is>
      </c>
      <c r="C1" s="1" t="inlineStr">
        <is>
          <t>Recorded losses, at cost</t>
        </is>
      </c>
      <c r="D1" s="1" t="inlineStr">
        <is>
          <t>Book inventory, at cost</t>
        </is>
      </c>
      <c r="E1" s="1" t="inlineStr">
        <is>
          <t>Counted, at cost</t>
        </is>
      </c>
      <c r="F1" s="1" t="inlineStr">
        <is>
          <t>Unknown shrink</t>
        </is>
      </c>
      <c r="G1" s="1" t="inlineStr">
        <is>
          <t>All shrink</t>
        </is>
      </c>
      <c r="H1" s="1" t="inlineStr">
        <is>
          <t>Share of sales</t>
        </is>
      </c>
      <c r="I1" s="1" t="inlineStr">
        <is>
          <t>Unknown, share of shrink</t>
        </is>
      </c>
    </row>
    <row r="2">
      <c r="A2" t="inlineStr">
        <is>
          <t>Grocery: center store</t>
        </is>
      </c>
      <c r="B2" s="2" t="n">
        <v>72000</v>
      </c>
      <c r="C2" s="2" t="n">
        <v>420</v>
      </c>
      <c r="D2" s="2" t="n">
        <v>98300</v>
      </c>
      <c r="E2" s="2" t="n">
        <v>98000</v>
      </c>
      <c r="F2" s="2">
        <f>IF(OR(D2="",E2=""),"",D2-E2)</f>
        <v>300</v>
      </c>
      <c r="G2" s="2">
        <f>IF(AND(C2="",F2=""),"",N(C2)+N(F2))</f>
        <v>720</v>
      </c>
      <c r="H2" s="3">
        <f>IF(OR(G2="",N(B2)=0),"",G2/B2)</f>
        <v>0.01</v>
      </c>
      <c r="I2" s="3">
        <f>IF(OR(F2="",N(G2)=0),"",F2/G2)</f>
        <v>0.416666666666667</v>
      </c>
    </row>
    <row r="3">
      <c r="A3" t="inlineStr">
        <is>
          <t>Produce</t>
        </is>
      </c>
      <c r="B3" s="2" t="n">
        <v>21600</v>
      </c>
      <c r="C3" s="2" t="n">
        <v>1236</v>
      </c>
      <c r="D3" s="2" t="n">
        <v>6060</v>
      </c>
      <c r="E3" s="2" t="n">
        <v>6000</v>
      </c>
      <c r="F3" s="2">
        <f>IF(OR(D3="",E3=""),"",D3-E3)</f>
        <v>60</v>
      </c>
      <c r="G3" s="2">
        <f>IF(AND(C3="",F3=""),"",N(C3)+N(F3))</f>
        <v>1296</v>
      </c>
      <c r="H3" s="3">
        <f>IF(OR(G3="",N(B3)=0),"",G3/B3)</f>
        <v>0.06</v>
      </c>
      <c r="I3" s="3">
        <f>IF(OR(F3="",N(G3)=0),"",F3/G3)</f>
        <v>0.0462962962962963</v>
      </c>
    </row>
    <row r="4">
      <c r="A4" t="inlineStr">
        <is>
          <t>Meat and seafood</t>
        </is>
      </c>
      <c r="B4" s="2" t="n">
        <v>25200</v>
      </c>
      <c r="C4" s="2" t="n">
        <v>802</v>
      </c>
      <c r="D4" s="2" t="n">
        <v>9080</v>
      </c>
      <c r="E4" s="2" t="n">
        <v>9000</v>
      </c>
      <c r="F4" s="2">
        <f>IF(OR(D4="",E4=""),"",D4-E4)</f>
        <v>80</v>
      </c>
      <c r="G4" s="2">
        <f>IF(AND(C4="",F4=""),"",N(C4)+N(F4))</f>
        <v>882</v>
      </c>
      <c r="H4" s="3">
        <f>IF(OR(G4="",N(B4)=0),"",G4/B4)</f>
        <v>0.035</v>
      </c>
      <c r="I4" s="3">
        <f>IF(OR(F4="",N(G4)=0),"",F4/G4)</f>
        <v>0.090702947845805</v>
      </c>
    </row>
    <row r="5">
      <c r="A5" t="inlineStr">
        <is>
          <t>Dairy</t>
        </is>
      </c>
      <c r="B5" s="2" t="n">
        <v>14400</v>
      </c>
      <c r="C5" s="2" t="n">
        <v>258</v>
      </c>
      <c r="D5" s="2" t="n">
        <v>4030</v>
      </c>
      <c r="E5" s="2" t="n">
        <v>4000</v>
      </c>
      <c r="F5" s="2">
        <f>IF(OR(D5="",E5=""),"",D5-E5)</f>
        <v>30</v>
      </c>
      <c r="G5" s="2">
        <f>IF(AND(C5="",F5=""),"",N(C5)+N(F5))</f>
        <v>288</v>
      </c>
      <c r="H5" s="3">
        <f>IF(OR(G5="",N(B5)=0),"",G5/B5)</f>
        <v>0.02</v>
      </c>
      <c r="I5" s="3">
        <f>IF(OR(F5="",N(G5)=0),"",F5/G5)</f>
        <v>0.104166666666667</v>
      </c>
    </row>
    <row r="6">
      <c r="A6" t="inlineStr">
        <is>
          <t>Frozen</t>
        </is>
      </c>
      <c r="B6" s="2" t="n">
        <v>10800</v>
      </c>
      <c r="C6" s="2" t="n">
        <v>132</v>
      </c>
      <c r="D6" s="2" t="n">
        <v>8030</v>
      </c>
      <c r="E6" s="2" t="n">
        <v>8000</v>
      </c>
      <c r="F6" s="2">
        <f>IF(OR(D6="",E6=""),"",D6-E6)</f>
        <v>30</v>
      </c>
      <c r="G6" s="2">
        <f>IF(AND(C6="",F6=""),"",N(C6)+N(F6))</f>
        <v>162</v>
      </c>
      <c r="H6" s="3">
        <f>IF(OR(G6="",N(B6)=0),"",G6/B6)</f>
        <v>0.015</v>
      </c>
      <c r="I6" s="3">
        <f>IF(OR(F6="",N(G6)=0),"",F6/G6)</f>
        <v>0.185185185185185</v>
      </c>
    </row>
    <row r="7">
      <c r="A7" t="inlineStr">
        <is>
          <t>Deli and prepared foods</t>
        </is>
      </c>
      <c r="B7" s="2" t="n">
        <v>12600</v>
      </c>
      <c r="C7" s="2" t="n">
        <v>988</v>
      </c>
      <c r="D7" s="2" t="n">
        <v>2520</v>
      </c>
      <c r="E7" s="2" t="n">
        <v>2500</v>
      </c>
      <c r="F7" s="2">
        <f>IF(OR(D7="",E7=""),"",D7-E7)</f>
        <v>20</v>
      </c>
      <c r="G7" s="2">
        <f>IF(AND(C7="",F7=""),"",N(C7)+N(F7))</f>
        <v>1008</v>
      </c>
      <c r="H7" s="3">
        <f>IF(OR(G7="",N(B7)=0),"",G7/B7)</f>
        <v>0.08</v>
      </c>
      <c r="I7" s="3">
        <f>IF(OR(F7="",N(G7)=0),"",F7/G7)</f>
        <v>0.0198412698412698</v>
      </c>
    </row>
    <row r="8">
      <c r="A8" t="inlineStr">
        <is>
          <t>Bakery</t>
        </is>
      </c>
      <c r="B8" s="2" t="n">
        <v>7200</v>
      </c>
      <c r="C8" s="2" t="n">
        <v>494</v>
      </c>
      <c r="D8" s="2" t="n">
        <v>1210</v>
      </c>
      <c r="E8" s="2" t="n">
        <v>1200</v>
      </c>
      <c r="F8" s="2">
        <f>IF(OR(D8="",E8=""),"",D8-E8)</f>
        <v>10</v>
      </c>
      <c r="G8" s="2">
        <f>IF(AND(C8="",F8=""),"",N(C8)+N(F8))</f>
        <v>504</v>
      </c>
      <c r="H8" s="3">
        <f>IF(OR(G8="",N(B8)=0),"",G8/B8)</f>
        <v>0.07</v>
      </c>
      <c r="I8" s="3">
        <f>IF(OR(F8="",N(G8)=0),"",F8/G8)</f>
        <v>0.0198412698412698</v>
      </c>
    </row>
    <row r="9">
      <c r="A9" t="inlineStr">
        <is>
          <t>Beer and wine</t>
        </is>
      </c>
      <c r="B9" s="2" t="n">
        <v>9000</v>
      </c>
      <c r="C9" s="2" t="n">
        <v>5</v>
      </c>
      <c r="D9" s="2" t="n">
        <v>12040</v>
      </c>
      <c r="E9" s="2" t="n">
        <v>12000</v>
      </c>
      <c r="F9" s="2">
        <f>IF(OR(D9="",E9=""),"",D9-E9)</f>
        <v>40</v>
      </c>
      <c r="G9" s="2">
        <f>IF(AND(C9="",F9=""),"",N(C9)+N(F9))</f>
        <v>45</v>
      </c>
      <c r="H9" s="3">
        <f>IF(OR(G9="",N(B9)=0),"",G9/B9)</f>
        <v>0.005</v>
      </c>
      <c r="I9" s="3">
        <f>IF(OR(F9="",N(G9)=0),"",F9/G9)</f>
        <v>0.888888888888889</v>
      </c>
    </row>
    <row r="10" ht="30" customHeight="1">
      <c r="A10" s="4" t="inlineStr">
        <is>
          <t>Household, health and beauty</t>
        </is>
      </c>
      <c r="B10" s="5" t="n">
        <v>7200</v>
      </c>
      <c r="C10" s="5" t="n">
        <v>18</v>
      </c>
      <c r="D10" s="5" t="n">
        <v>15090</v>
      </c>
      <c r="E10" s="5" t="n">
        <v>15000</v>
      </c>
      <c r="F10" s="5">
        <f>IF(OR(D10="",E10=""),"",D10-E10)</f>
        <v>90</v>
      </c>
      <c r="G10" s="5">
        <f>IF(AND(C10="",F10=""),"",N(C10)+N(F10))</f>
        <v>108</v>
      </c>
      <c r="H10" s="6">
        <f>IF(OR(G10="",N(B10)=0),"",G10/B10)</f>
        <v>0.015</v>
      </c>
      <c r="I10" s="6">
        <f>IF(OR(F10="",N(G10)=0),"",F10/G10)</f>
        <v>0.833333333333333</v>
      </c>
    </row>
    <row r="11">
      <c r="B11" s="2" t="n"/>
      <c r="C11" s="2" t="n"/>
      <c r="D11" s="2" t="n"/>
      <c r="E11" s="2" t="n"/>
      <c r="F11" s="2" t="str">
        <f>IF(OR(D11="",E11=""),"",D11-E11)</f>
        <v/>
      </c>
      <c r="G11" s="2" t="str">
        <f>IF(AND(C11="",F11=""),"",N(C11)+N(F11))</f>
        <v/>
      </c>
      <c r="H11" s="3" t="str">
        <f>IF(OR(G11="",N(B11)=0),"",G11/B11)</f>
        <v/>
      </c>
      <c r="I11" s="3" t="str">
        <f>IF(OR(F11="",N(G11)=0),"",F11/G11)</f>
        <v/>
      </c>
    </row>
    <row r="12">
      <c r="B12" s="2" t="n"/>
      <c r="C12" s="2" t="n"/>
      <c r="D12" s="2" t="n"/>
      <c r="E12" s="2" t="n"/>
      <c r="F12" s="2" t="str">
        <f>IF(OR(D12="",E12=""),"",D12-E12)</f>
        <v/>
      </c>
      <c r="G12" s="2" t="str">
        <f>IF(AND(C12="",F12=""),"",N(C12)+N(F12))</f>
        <v/>
      </c>
      <c r="H12" s="3" t="str">
        <f>IF(OR(G12="",N(B12)=0),"",G12/B12)</f>
        <v/>
      </c>
      <c r="I12" s="3" t="str">
        <f>IF(OR(F12="",N(G12)=0),"",F12/G12)</f>
        <v/>
      </c>
    </row>
    <row r="13">
      <c r="B13" s="2" t="n"/>
      <c r="C13" s="2" t="n"/>
      <c r="D13" s="2" t="n"/>
      <c r="E13" s="2" t="n"/>
      <c r="F13" s="2" t="str">
        <f>IF(OR(D13="",E13=""),"",D13-E13)</f>
        <v/>
      </c>
      <c r="G13" s="2" t="str">
        <f>IF(AND(C13="",F13=""),"",N(C13)+N(F13))</f>
        <v/>
      </c>
      <c r="H13" s="3" t="str">
        <f>IF(OR(G13="",N(B13)=0),"",G13/B13)</f>
        <v/>
      </c>
      <c r="I13" s="3" t="str">
        <f>IF(OR(F13="",N(G13)=0),"",F13/G13)</f>
        <v/>
      </c>
    </row>
    <row r="14">
      <c r="B14" s="2" t="n"/>
      <c r="C14" s="2" t="n"/>
      <c r="D14" s="2" t="n"/>
      <c r="E14" s="2" t="n"/>
      <c r="F14" s="2" t="str">
        <f>IF(OR(D14="",E14=""),"",D14-E14)</f>
        <v/>
      </c>
      <c r="G14" s="2" t="str">
        <f>IF(AND(C14="",F14=""),"",N(C14)+N(F14))</f>
        <v/>
      </c>
      <c r="H14" s="3" t="str">
        <f>IF(OR(G14="",N(B14)=0),"",G14/B14)</f>
        <v/>
      </c>
      <c r="I14" s="3" t="str">
        <f>IF(OR(F14="",N(G14)=0),"",F14/G14)</f>
        <v/>
      </c>
    </row>
    <row r="15">
      <c r="B15" s="2" t="n"/>
      <c r="C15" s="2" t="n"/>
      <c r="D15" s="2" t="n"/>
      <c r="E15" s="2" t="n"/>
      <c r="F15" s="2" t="str">
        <f>IF(OR(D15="",E15=""),"",D15-E15)</f>
        <v/>
      </c>
      <c r="G15" s="2" t="str">
        <f>IF(AND(C15="",F15=""),"",N(C15)+N(F15))</f>
        <v/>
      </c>
      <c r="H15" s="3" t="str">
        <f>IF(OR(G15="",N(B15)=0),"",G15/B15)</f>
        <v/>
      </c>
      <c r="I15" s="3" t="str">
        <f>IF(OR(F15="",N(G15)=0),"",F15/G15)</f>
        <v/>
      </c>
    </row>
    <row r="16">
      <c r="B16" s="2" t="n"/>
      <c r="C16" s="2" t="n"/>
      <c r="D16" s="2" t="n"/>
      <c r="E16" s="2" t="n"/>
      <c r="F16" s="2" t="str">
        <f>IF(OR(D16="",E16=""),"",D16-E16)</f>
        <v/>
      </c>
      <c r="G16" s="2" t="str">
        <f>IF(AND(C16="",F16=""),"",N(C16)+N(F16))</f>
        <v/>
      </c>
      <c r="H16" s="3" t="str">
        <f>IF(OR(G16="",N(B16)=0),"",G16/B16)</f>
        <v/>
      </c>
      <c r="I16" s="3" t="str">
        <f>IF(OR(F16="",N(G16)=0),"",F16/G16)</f>
        <v/>
      </c>
    </row>
    <row r="17">
      <c r="B17" s="2" t="n"/>
      <c r="C17" s="2" t="n"/>
      <c r="D17" s="2" t="n"/>
      <c r="E17" s="2" t="n"/>
      <c r="F17" s="2" t="str">
        <f>IF(OR(D17="",E17=""),"",D17-E17)</f>
        <v/>
      </c>
      <c r="G17" s="2" t="str">
        <f>IF(AND(C17="",F17=""),"",N(C17)+N(F17))</f>
        <v/>
      </c>
      <c r="H17" s="3" t="str">
        <f>IF(OR(G17="",N(B17)=0),"",G17/B17)</f>
        <v/>
      </c>
      <c r="I17" s="3" t="str">
        <f>IF(OR(F17="",N(G17)=0),"",F17/G17)</f>
        <v/>
      </c>
    </row>
    <row r="18">
      <c r="B18" s="2" t="n"/>
      <c r="C18" s="2" t="n"/>
      <c r="D18" s="2" t="n"/>
      <c r="E18" s="2" t="n"/>
      <c r="F18" s="2" t="str">
        <f>IF(OR(D18="",E18=""),"",D18-E18)</f>
        <v/>
      </c>
      <c r="G18" s="2" t="str">
        <f>IF(AND(C18="",F18=""),"",N(C18)+N(F18))</f>
        <v/>
      </c>
      <c r="H18" s="3" t="str">
        <f>IF(OR(G18="",N(B18)=0),"",G18/B18)</f>
        <v/>
      </c>
      <c r="I18" s="3" t="str">
        <f>IF(OR(F18="",N(G18)=0),"",F18/G18)</f>
        <v/>
      </c>
    </row>
    <row r="19">
      <c r="B19" s="2" t="n"/>
      <c r="C19" s="2" t="n"/>
      <c r="D19" s="2" t="n"/>
      <c r="E19" s="2" t="n"/>
      <c r="F19" s="2" t="str">
        <f>IF(OR(D19="",E19=""),"",D19-E19)</f>
        <v/>
      </c>
      <c r="G19" s="2" t="str">
        <f>IF(AND(C19="",F19=""),"",N(C19)+N(F19))</f>
        <v/>
      </c>
      <c r="H19" s="3" t="str">
        <f>IF(OR(G19="",N(B19)=0),"",G19/B19)</f>
        <v/>
      </c>
      <c r="I19" s="3" t="str">
        <f>IF(OR(F19="",N(G19)=0),"",F19/G19)</f>
        <v/>
      </c>
    </row>
    <row r="20">
      <c r="B20" s="2" t="n"/>
      <c r="C20" s="2" t="n"/>
      <c r="D20" s="2" t="n"/>
      <c r="E20" s="2" t="n"/>
      <c r="F20" s="2" t="str">
        <f>IF(OR(D20="",E20=""),"",D20-E20)</f>
        <v/>
      </c>
      <c r="G20" s="2" t="str">
        <f>IF(AND(C20="",F20=""),"",N(C20)+N(F20))</f>
        <v/>
      </c>
      <c r="H20" s="3" t="str">
        <f>IF(OR(G20="",N(B20)=0),"",G20/B20)</f>
        <v/>
      </c>
      <c r="I20" s="3" t="str">
        <f>IF(OR(F20="",N(G20)=0),"",F20/G20)</f>
        <v/>
      </c>
    </row>
    <row r="21">
      <c r="B21" s="2" t="n"/>
      <c r="C21" s="2" t="n"/>
      <c r="D21" s="2" t="n"/>
      <c r="E21" s="2" t="n"/>
      <c r="F21" s="2" t="str">
        <f>IF(OR(D21="",E21=""),"",D21-E21)</f>
        <v/>
      </c>
      <c r="G21" s="2" t="str">
        <f>IF(AND(C21="",F21=""),"",N(C21)+N(F21))</f>
        <v/>
      </c>
      <c r="H21" s="3" t="str">
        <f>IF(OR(G21="",N(B21)=0),"",G21/B21)</f>
        <v/>
      </c>
      <c r="I21" s="3" t="str">
        <f>IF(OR(F21="",N(G21)=0),"",F21/G21)</f>
        <v/>
      </c>
    </row>
    <row r="22">
      <c r="B22" s="2" t="n"/>
      <c r="C22" s="2" t="n"/>
      <c r="D22" s="2" t="n"/>
      <c r="E22" s="2" t="n"/>
      <c r="F22" s="2" t="str">
        <f>IF(OR(D22="",E22=""),"",D22-E22)</f>
        <v/>
      </c>
      <c r="G22" s="2" t="str">
        <f>IF(AND(C22="",F22=""),"",N(C22)+N(F22))</f>
        <v/>
      </c>
      <c r="H22" s="3" t="str">
        <f>IF(OR(G22="",N(B22)=0),"",G22/B22)</f>
        <v/>
      </c>
      <c r="I22" s="3" t="str">
        <f>IF(OR(F22="",N(G22)=0),"",F22/G22)</f>
        <v/>
      </c>
    </row>
    <row r="23">
      <c r="B23" s="2" t="n"/>
      <c r="C23" s="2" t="n"/>
      <c r="D23" s="2" t="n"/>
      <c r="E23" s="2" t="n"/>
      <c r="F23" s="2" t="str">
        <f>IF(OR(D23="",E23=""),"",D23-E23)</f>
        <v/>
      </c>
      <c r="G23" s="2" t="str">
        <f>IF(AND(C23="",F23=""),"",N(C23)+N(F23))</f>
        <v/>
      </c>
      <c r="H23" s="3" t="str">
        <f>IF(OR(G23="",N(B23)=0),"",G23/B23)</f>
        <v/>
      </c>
      <c r="I23" s="3" t="str">
        <f>IF(OR(F23="",N(G23)=0),"",F23/G23)</f>
        <v/>
      </c>
    </row>
    <row r="24">
      <c r="B24" s="2" t="n"/>
      <c r="C24" s="2" t="n"/>
      <c r="D24" s="2" t="n"/>
      <c r="E24" s="2" t="n"/>
      <c r="F24" s="2" t="str">
        <f>IF(OR(D24="",E24=""),"",D24-E24)</f>
        <v/>
      </c>
      <c r="G24" s="2" t="str">
        <f>IF(AND(C24="",F24=""),"",N(C24)+N(F24))</f>
        <v/>
      </c>
      <c r="H24" s="3" t="str">
        <f>IF(OR(G24="",N(B24)=0),"",G24/B24)</f>
        <v/>
      </c>
      <c r="I24" s="3" t="str">
        <f>IF(OR(F24="",N(G24)=0),"",F24/G24)</f>
        <v/>
      </c>
    </row>
    <row r="25">
      <c r="B25" s="2" t="n"/>
      <c r="C25" s="2" t="n"/>
      <c r="D25" s="2" t="n"/>
      <c r="E25" s="2" t="n"/>
      <c r="F25" s="2" t="str">
        <f>IF(OR(D25="",E25=""),"",D25-E25)</f>
        <v/>
      </c>
      <c r="G25" s="2" t="str">
        <f>IF(AND(C25="",F25=""),"",N(C25)+N(F25))</f>
        <v/>
      </c>
      <c r="H25" s="3" t="str">
        <f>IF(OR(G25="",N(B25)=0),"",G25/B25)</f>
        <v/>
      </c>
      <c r="I25" s="3" t="str">
        <f>IF(OR(F25="",N(G25)=0),"",F25/G25)</f>
        <v/>
      </c>
    </row>
    <row r="26">
      <c r="B26" s="2" t="n"/>
      <c r="C26" s="2" t="n"/>
      <c r="D26" s="2" t="n"/>
      <c r="E26" s="2" t="n"/>
      <c r="F26" s="2" t="str">
        <f>IF(OR(D26="",E26=""),"",D26-E26)</f>
        <v/>
      </c>
      <c r="G26" s="2" t="str">
        <f>IF(AND(C26="",F26=""),"",N(C26)+N(F26))</f>
        <v/>
      </c>
      <c r="H26" s="3" t="str">
        <f>IF(OR(G26="",N(B26)=0),"",G26/B26)</f>
        <v/>
      </c>
      <c r="I26" s="3" t="str">
        <f>IF(OR(F26="",N(G26)=0),"",F26/G26)</f>
        <v/>
      </c>
    </row>
    <row r="27">
      <c r="B27" s="2" t="n"/>
      <c r="C27" s="2" t="n"/>
      <c r="D27" s="2" t="n"/>
      <c r="E27" s="2" t="n"/>
      <c r="F27" s="2" t="str">
        <f>IF(OR(D27="",E27=""),"",D27-E27)</f>
        <v/>
      </c>
      <c r="G27" s="2" t="str">
        <f>IF(AND(C27="",F27=""),"",N(C27)+N(F27))</f>
        <v/>
      </c>
      <c r="H27" s="3" t="str">
        <f>IF(OR(G27="",N(B27)=0),"",G27/B27)</f>
        <v/>
      </c>
      <c r="I27" s="3" t="str">
        <f>IF(OR(F27="",N(G27)=0),"",F27/G27)</f>
        <v/>
      </c>
    </row>
    <row r="28">
      <c r="B28" s="2" t="n"/>
      <c r="C28" s="2" t="n"/>
      <c r="D28" s="2" t="n"/>
      <c r="E28" s="2" t="n"/>
      <c r="F28" s="2" t="str">
        <f>IF(OR(D28="",E28=""),"",D28-E28)</f>
        <v/>
      </c>
      <c r="G28" s="2" t="str">
        <f>IF(AND(C28="",F28=""),"",N(C28)+N(F28))</f>
        <v/>
      </c>
      <c r="H28" s="3" t="str">
        <f>IF(OR(G28="",N(B28)=0),"",G28/B28)</f>
        <v/>
      </c>
      <c r="I28" s="3" t="str">
        <f>IF(OR(F28="",N(G28)=0),"",F28/G28)</f>
        <v/>
      </c>
    </row>
    <row r="29">
      <c r="B29" s="2" t="n"/>
      <c r="C29" s="2" t="n"/>
      <c r="D29" s="2" t="n"/>
      <c r="E29" s="2" t="n"/>
      <c r="F29" s="2" t="str">
        <f>IF(OR(D29="",E29=""),"",D29-E29)</f>
        <v/>
      </c>
      <c r="G29" s="2" t="str">
        <f>IF(AND(C29="",F29=""),"",N(C29)+N(F29))</f>
        <v/>
      </c>
      <c r="H29" s="3" t="str">
        <f>IF(OR(G29="",N(B29)=0),"",G29/B29)</f>
        <v/>
      </c>
      <c r="I29" s="3" t="str">
        <f>IF(OR(F29="",N(G29)=0),"",F29/G29)</f>
        <v/>
      </c>
    </row>
    <row r="30">
      <c r="B30" s="2" t="n"/>
      <c r="C30" s="2" t="n"/>
      <c r="D30" s="2" t="n"/>
      <c r="E30" s="2" t="n"/>
      <c r="F30" s="2" t="str">
        <f>IF(OR(D30="",E30=""),"",D30-E30)</f>
        <v/>
      </c>
      <c r="G30" s="2" t="str">
        <f>IF(AND(C30="",F30=""),"",N(C30)+N(F30))</f>
        <v/>
      </c>
      <c r="H30" s="3" t="str">
        <f>IF(OR(G30="",N(B30)=0),"",G30/B30)</f>
        <v/>
      </c>
      <c r="I30" s="3" t="str">
        <f>IF(OR(F30="",N(G30)=0),"",F30/G30)</f>
        <v/>
      </c>
    </row>
    <row r="31">
      <c r="B31" s="2" t="n"/>
      <c r="C31" s="2" t="n"/>
      <c r="D31" s="2" t="n"/>
      <c r="E31" s="2" t="n"/>
      <c r="F31" s="2" t="str">
        <f>IF(OR(D31="",E31=""),"",D31-E31)</f>
        <v/>
      </c>
      <c r="G31" s="2" t="str">
        <f>IF(AND(C31="",F31=""),"",N(C31)+N(F31))</f>
        <v/>
      </c>
      <c r="H31" s="3" t="str">
        <f>IF(OR(G31="",N(B31)=0),"",G31/B31)</f>
        <v/>
      </c>
      <c r="I31" s="3" t="str">
        <f>IF(OR(F31="",N(G31)=0),"",F31/G31)</f>
        <v/>
      </c>
    </row>
    <row r="32">
      <c r="A32" s="7" t="inlineStr">
        <is>
          <t>The store</t>
        </is>
      </c>
      <c r="B32" s="8">
        <f>SUM(B2:B31)</f>
        <v>180000</v>
      </c>
      <c r="C32" s="8">
        <f>SUM(C2:C31)</f>
        <v>4353</v>
      </c>
      <c r="D32" s="8">
        <f>SUM(D2:D31)</f>
        <v>156360</v>
      </c>
      <c r="E32" s="8">
        <f>SUM(E2:E31)</f>
        <v>155700</v>
      </c>
      <c r="F32" s="8">
        <f>SUM(F2:F31)</f>
        <v>660</v>
      </c>
      <c r="G32" s="8">
        <f>SUM(G2:G31)</f>
        <v>5013</v>
      </c>
      <c r="H32" s="9">
        <f>IF(N(B32)=0,"",G32/B32)</f>
        <v>0.02785</v>
      </c>
      <c r="I32" s="9">
        <f>IF(N(G32)=0,"",F32/G32)</f>
        <v>0.131657690005984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11" customWidth="1" min="3" max="3"/>
    <col width="10" customWidth="1" min="4" max="4"/>
    <col width="10" customWidth="1" min="5" max="5"/>
    <col width="12" customWidth="1" min="6" max="6"/>
  </cols>
  <sheetData>
    <row r="1" ht="30" customHeight="1">
      <c r="A1" s="1" t="inlineStr">
        <is>
          <t>Action</t>
        </is>
      </c>
      <c r="B1" s="1" t="inlineStr">
        <is>
          <t>Department</t>
        </is>
      </c>
      <c r="C1" s="1" t="inlineStr">
        <is>
          <t>Sales</t>
        </is>
      </c>
      <c r="D1" s="1" t="inlineStr">
        <is>
          <t>Shrink now</t>
        </is>
      </c>
      <c r="E1" s="1" t="inlineStr">
        <is>
          <t>Target</t>
        </is>
      </c>
      <c r="F1" s="1" t="inlineStr">
        <is>
          <t>Saving each month</t>
        </is>
      </c>
    </row>
    <row r="2" ht="30" customHeight="1">
      <c r="A2" s="4" t="inlineStr">
        <is>
          <t>Order to what sells a day; buy half cases of slow items</t>
        </is>
      </c>
      <c r="B2" s="10" t="inlineStr">
        <is>
          <t>Produce</t>
        </is>
      </c>
      <c r="C2" s="5" t="n">
        <v>21600</v>
      </c>
      <c r="D2" s="6" t="n">
        <v>0.06</v>
      </c>
      <c r="E2" s="6" t="n">
        <v>0.045</v>
      </c>
      <c r="F2" s="5">
        <f>IF(OR(C2="",D2="",E2=""),"",C2*(D2-E2))</f>
        <v>324</v>
      </c>
    </row>
    <row r="3" ht="30" customHeight="1">
      <c r="A3" s="4" t="inlineStr">
        <is>
          <t>Make to a daily plan from last week's sales; mark down at 4 p.m.</t>
        </is>
      </c>
      <c r="B3" s="4" t="inlineStr">
        <is>
          <t>Deli and prepared foods</t>
        </is>
      </c>
      <c r="C3" s="5" t="n">
        <v>12600</v>
      </c>
      <c r="D3" s="6" t="n">
        <v>0.08</v>
      </c>
      <c r="E3" s="6" t="n">
        <v>0.06</v>
      </c>
      <c r="F3" s="5">
        <f>IF(OR(C3="",D3="",E3=""),"",C3*(D3-E3))</f>
        <v>252</v>
      </c>
    </row>
    <row r="4">
      <c r="A4" t="inlineStr">
        <is>
          <t>Bake to the day's plan; day-old rack</t>
        </is>
      </c>
      <c r="B4" t="inlineStr">
        <is>
          <t>Bakery</t>
        </is>
      </c>
      <c r="C4" s="2" t="n">
        <v>7200</v>
      </c>
      <c r="D4" s="3" t="n">
        <v>0.07000000000000001</v>
      </c>
      <c r="E4" s="3" t="n">
        <v>0.055</v>
      </c>
      <c r="F4" s="2">
        <f>IF(OR(C4="",D4="",E4=""),"",C4*(D4-E4))</f>
        <v>108</v>
      </c>
    </row>
    <row r="5" ht="30" customHeight="1">
      <c r="A5" s="4" t="inlineStr">
        <is>
          <t>Mark down two days before the date; grind trim the same day</t>
        </is>
      </c>
      <c r="B5" s="10" t="inlineStr">
        <is>
          <t>Meat and seafood</t>
        </is>
      </c>
      <c r="C5" s="5" t="n">
        <v>25200</v>
      </c>
      <c r="D5" s="6" t="n">
        <v>0.035</v>
      </c>
      <c r="E5" s="6" t="n">
        <v>0.03</v>
      </c>
      <c r="F5" s="5">
        <f>IF(OR(C5="",D5="",E5=""),"",C5*(D5-E5))</f>
        <v>126</v>
      </c>
    </row>
    <row r="6" ht="30" customHeight="1">
      <c r="A6" s="4" t="inlineStr">
        <is>
          <t>Count route deliveries at the door; lock up small high-value items</t>
        </is>
      </c>
      <c r="B6" s="10" t="inlineStr">
        <is>
          <t>Grocery: center store</t>
        </is>
      </c>
      <c r="C6" s="5" t="n">
        <v>72000</v>
      </c>
      <c r="D6" s="6" t="n">
        <v>0.01</v>
      </c>
      <c r="E6" s="6" t="n">
        <v>0.008</v>
      </c>
      <c r="F6" s="5">
        <f>IF(OR(C6="",D6="",E6=""),"",C6*(D6-E6))</f>
        <v>144</v>
      </c>
    </row>
    <row r="7" ht="30" customHeight="1">
      <c r="A7" s="4" t="inlineStr">
        <is>
          <t>Move razors, batteries and medicine behind the counter</t>
        </is>
      </c>
      <c r="B7" s="4" t="inlineStr">
        <is>
          <t>Household, health and beauty</t>
        </is>
      </c>
      <c r="C7" s="5" t="n">
        <v>7200</v>
      </c>
      <c r="D7" s="6" t="n">
        <v>0.015</v>
      </c>
      <c r="E7" s="6" t="n">
        <v>0.01</v>
      </c>
      <c r="F7" s="5">
        <f>IF(OR(C7="",D7="",E7=""),"",C7*(D7-E7))</f>
        <v>36</v>
      </c>
    </row>
    <row r="8">
      <c r="C8" s="2" t="n"/>
      <c r="D8" s="3" t="n"/>
      <c r="E8" s="3" t="n"/>
      <c r="F8" s="2" t="str">
        <f>IF(OR(C8="",D8="",E8=""),"",C8*(D8-E8))</f>
        <v/>
      </c>
    </row>
    <row r="9">
      <c r="C9" s="2" t="n"/>
      <c r="D9" s="3" t="n"/>
      <c r="E9" s="3" t="n"/>
      <c r="F9" s="2" t="str">
        <f>IF(OR(C9="",D9="",E9=""),"",C9*(D9-E9))</f>
        <v/>
      </c>
    </row>
    <row r="10">
      <c r="C10" s="2" t="n"/>
      <c r="D10" s="3" t="n"/>
      <c r="E10" s="3" t="n"/>
      <c r="F10" s="2" t="str">
        <f>IF(OR(C10="",D10="",E10=""),"",C10*(D10-E10))</f>
        <v/>
      </c>
    </row>
    <row r="11">
      <c r="C11" s="2" t="n"/>
      <c r="D11" s="3" t="n"/>
      <c r="E11" s="3" t="n"/>
      <c r="F11" s="2" t="str">
        <f>IF(OR(C11="",D11="",E11=""),"",C11*(D11-E11))</f>
        <v/>
      </c>
    </row>
    <row r="12">
      <c r="C12" s="2" t="n"/>
      <c r="D12" s="3" t="n"/>
      <c r="E12" s="3" t="n"/>
      <c r="F12" s="2" t="str">
        <f>IF(OR(C12="",D12="",E12=""),"",C12*(D12-E12))</f>
        <v/>
      </c>
    </row>
    <row r="13">
      <c r="C13" s="2" t="n"/>
      <c r="D13" s="3" t="n"/>
      <c r="E13" s="3" t="n"/>
      <c r="F13" s="2" t="str">
        <f>IF(OR(C13="",D13="",E13=""),"",C13*(D13-E13))</f>
        <v/>
      </c>
    </row>
    <row r="14">
      <c r="C14" s="2" t="n"/>
      <c r="D14" s="3" t="n"/>
      <c r="E14" s="3" t="n"/>
      <c r="F14" s="2" t="str">
        <f>IF(OR(C14="",D14="",E14=""),"",C14*(D14-E14))</f>
        <v/>
      </c>
    </row>
    <row r="15">
      <c r="C15" s="2" t="n"/>
      <c r="D15" s="3" t="n"/>
      <c r="E15" s="3" t="n"/>
      <c r="F15" s="2" t="str">
        <f>IF(OR(C15="",D15="",E15=""),"",C15*(D15-E15))</f>
        <v/>
      </c>
    </row>
    <row r="16">
      <c r="C16" s="2" t="n"/>
      <c r="D16" s="3" t="n"/>
      <c r="E16" s="3" t="n"/>
      <c r="F16" s="2" t="str">
        <f>IF(OR(C16="",D16="",E16=""),"",C16*(D16-E16))</f>
        <v/>
      </c>
    </row>
    <row r="17">
      <c r="C17" s="2" t="n"/>
      <c r="D17" s="3" t="n"/>
      <c r="E17" s="3" t="n"/>
      <c r="F17" s="2" t="str">
        <f>IF(OR(C17="",D17="",E17=""),"",C17*(D17-E17))</f>
        <v/>
      </c>
    </row>
    <row r="18">
      <c r="C18" s="2" t="n"/>
      <c r="D18" s="3" t="n"/>
      <c r="E18" s="3" t="n"/>
      <c r="F18" s="2" t="str">
        <f>IF(OR(C18="",D18="",E18=""),"",C18*(D18-E18))</f>
        <v/>
      </c>
    </row>
    <row r="19">
      <c r="C19" s="2" t="n"/>
      <c r="D19" s="3" t="n"/>
      <c r="E19" s="3" t="n"/>
      <c r="F19" s="2" t="str">
        <f>IF(OR(C19="",D19="",E19=""),"",C19*(D19-E19))</f>
        <v/>
      </c>
    </row>
    <row r="20">
      <c r="C20" s="2" t="n"/>
      <c r="D20" s="3" t="n"/>
      <c r="E20" s="3" t="n"/>
      <c r="F20" s="2" t="str">
        <f>IF(OR(C20="",D20="",E20=""),"",C20*(D20-E20))</f>
        <v/>
      </c>
    </row>
    <row r="21">
      <c r="C21" s="2" t="n"/>
      <c r="D21" s="3" t="n"/>
      <c r="E21" s="3" t="n"/>
      <c r="F21" s="2" t="str">
        <f>IF(OR(C21="",D21="",E21=""),"",C21*(D21-E21))</f>
        <v/>
      </c>
    </row>
    <row r="22">
      <c r="C22" s="2" t="n"/>
      <c r="D22" s="3" t="n"/>
      <c r="E22" s="3" t="n"/>
      <c r="F22" s="2" t="str">
        <f>IF(OR(C22="",D22="",E22=""),"",C22*(D22-E22))</f>
        <v/>
      </c>
    </row>
    <row r="23">
      <c r="C23" s="2" t="n"/>
      <c r="D23" s="3" t="n"/>
      <c r="E23" s="3" t="n"/>
      <c r="F23" s="2" t="str">
        <f>IF(OR(C23="",D23="",E23=""),"",C23*(D23-E23))</f>
        <v/>
      </c>
    </row>
    <row r="24">
      <c r="C24" s="2" t="n"/>
      <c r="D24" s="3" t="n"/>
      <c r="E24" s="3" t="n"/>
      <c r="F24" s="2" t="str">
        <f>IF(OR(C24="",D24="",E24=""),"",C24*(D24-E24))</f>
        <v/>
      </c>
    </row>
    <row r="25">
      <c r="C25" s="2" t="n"/>
      <c r="D25" s="3" t="n"/>
      <c r="E25" s="3" t="n"/>
      <c r="F25" s="2" t="str">
        <f>IF(OR(C25="",D25="",E25=""),"",C25*(D25-E25))</f>
        <v/>
      </c>
    </row>
    <row r="26">
      <c r="C26" s="2" t="n"/>
      <c r="D26" s="3" t="n"/>
      <c r="E26" s="3" t="n"/>
      <c r="F26" s="2" t="str">
        <f>IF(OR(C26="",D26="",E26=""),"",C26*(D26-E26))</f>
        <v/>
      </c>
    </row>
    <row r="27">
      <c r="C27" s="2" t="n"/>
      <c r="D27" s="3" t="n"/>
      <c r="E27" s="3" t="n"/>
      <c r="F27" s="2" t="str">
        <f>IF(OR(C27="",D27="",E27=""),"",C27*(D27-E27))</f>
        <v/>
      </c>
    </row>
    <row r="28">
      <c r="C28" s="2" t="n"/>
      <c r="D28" s="3" t="n"/>
      <c r="E28" s="3" t="n"/>
      <c r="F28" s="2" t="str">
        <f>IF(OR(C28="",D28="",E28=""),"",C28*(D28-E28))</f>
        <v/>
      </c>
    </row>
    <row r="29">
      <c r="C29" s="2" t="n"/>
      <c r="D29" s="3" t="n"/>
      <c r="E29" s="3" t="n"/>
      <c r="F29" s="2" t="str">
        <f>IF(OR(C29="",D29="",E29=""),"",C29*(D29-E29))</f>
        <v/>
      </c>
    </row>
    <row r="30">
      <c r="C30" s="2" t="n"/>
      <c r="D30" s="3" t="n"/>
      <c r="E30" s="3" t="n"/>
      <c r="F30" s="2" t="str">
        <f>IF(OR(C30="",D30="",E30=""),"",C30*(D30-E30))</f>
        <v/>
      </c>
    </row>
    <row r="31">
      <c r="C31" s="2" t="n"/>
      <c r="D31" s="3" t="n"/>
      <c r="E31" s="3" t="n"/>
      <c r="F31" s="2" t="str">
        <f>IF(OR(C31="",D31="",E31=""),"",C31*(D31-E31))</f>
        <v/>
      </c>
    </row>
    <row r="32">
      <c r="C32" s="2" t="n"/>
      <c r="D32" s="3" t="n"/>
      <c r="E32" s="3" t="n"/>
      <c r="F32" s="2" t="str">
        <f>IF(OR(C32="",D32="",E32=""),"",C32*(D32-E32))</f>
        <v/>
      </c>
    </row>
    <row r="33">
      <c r="C33" s="2" t="n"/>
      <c r="D33" s="3" t="n"/>
      <c r="E33" s="3" t="n"/>
      <c r="F33" s="2" t="str">
        <f>IF(OR(C33="",D33="",E33=""),"",C33*(D33-E33))</f>
        <v/>
      </c>
    </row>
    <row r="34">
      <c r="C34" s="2" t="n"/>
      <c r="D34" s="3" t="n"/>
      <c r="E34" s="3" t="n"/>
      <c r="F34" s="2" t="str">
        <f>IF(OR(C34="",D34="",E34=""),"",C34*(D34-E34))</f>
        <v/>
      </c>
    </row>
    <row r="35">
      <c r="C35" s="2" t="n"/>
      <c r="D35" s="3" t="n"/>
      <c r="E35" s="3" t="n"/>
      <c r="F35" s="2" t="str">
        <f>IF(OR(C35="",D35="",E35=""),"",C35*(D35-E35))</f>
        <v/>
      </c>
    </row>
    <row r="36">
      <c r="C36" s="2" t="n"/>
      <c r="D36" s="3" t="n"/>
      <c r="E36" s="3" t="n"/>
      <c r="F36" s="2" t="str">
        <f>IF(OR(C36="",D36="",E36=""),"",C36*(D36-E36))</f>
        <v/>
      </c>
    </row>
    <row r="37">
      <c r="C37" s="2" t="n"/>
      <c r="D37" s="3" t="n"/>
      <c r="E37" s="3" t="n"/>
      <c r="F37" s="2" t="str">
        <f>IF(OR(C37="",D37="",E37=""),"",C37*(D37-E37))</f>
        <v/>
      </c>
    </row>
    <row r="38">
      <c r="C38" s="2" t="n"/>
      <c r="D38" s="3" t="n"/>
      <c r="E38" s="3" t="n"/>
      <c r="F38" s="2" t="str">
        <f>IF(OR(C38="",D38="",E38=""),"",C38*(D38-E38))</f>
        <v/>
      </c>
    </row>
    <row r="39">
      <c r="C39" s="2" t="n"/>
      <c r="D39" s="3" t="n"/>
      <c r="E39" s="3" t="n"/>
      <c r="F39" s="2" t="str">
        <f>IF(OR(C39="",D39="",E39=""),"",C39*(D39-E39))</f>
        <v/>
      </c>
    </row>
    <row r="40">
      <c r="C40" s="2" t="n"/>
      <c r="D40" s="3" t="n"/>
      <c r="E40" s="3" t="n"/>
      <c r="F40" s="2" t="str">
        <f>IF(OR(C40="",D40="",E40=""),"",C40*(D40-E40))</f>
        <v/>
      </c>
    </row>
    <row r="41"/>
    <row r="42">
      <c r="A42" s="7" t="inlineStr">
        <is>
          <t>Saving each month</t>
        </is>
      </c>
      <c r="F42" s="8">
        <f>SUM(F2:F40)</f>
        <v>990</v>
      </c>
    </row>
    <row r="43">
      <c r="A43" s="7" t="inlineStr">
        <is>
          <t>Saving over twelve months</t>
        </is>
      </c>
      <c r="F43" s="8">
        <f>F42*12</f>
        <v>11880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Grocery store shrink</t>
        </is>
      </c>
    </row>
    <row r="2" ht="15" customHeight="1">
      <c r="A2" s="4" t="inlineStr">
        <is>
          <t>From the article: https://www.tarostack.com/articles/grocery-store-shrink</t>
        </is>
      </c>
    </row>
    <row r="3" ht="15" customHeight="1">
      <c r="A3" s="4" t="inlineStr"/>
    </row>
    <row r="4" ht="45" customHeight="1">
      <c r="A4" s="4" t="inlineStr">
        <is>
          <t>Shrink by department: each department's sales for the period, the losses you recorded (expired, spoiled, damaged), and the book and counted inventory at cost. Unknown shrink (book less counted), all shrink, shrink as a share of sales, and how much of it was unknown fill in.</t>
        </is>
      </c>
    </row>
    <row r="5" ht="30" customHeight="1">
      <c r="A5" s="4" t="inlineStr">
        <is>
          <t>Plan: each action, its department's sales, shrink now and the target; the saving each month and over twelve months fill in.</t>
        </is>
      </c>
    </row>
    <row r="6" ht="15" customHeight="1">
      <c r="A6" s="4" t="inlineStr">
        <is>
          <t>The example is the article's made-up Philadelphia grocery's October.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