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ump-out log" sheetId="1" state="visible" r:id="rId1"/>
    <sheet xmlns:r="http://schemas.openxmlformats.org/officeDocument/2006/relationships" name="Read me" sheetId="2" state="visible" r:id="rId2"/>
  </sheets>
  <definedNames>
    <definedName name="_xlnm.Print_Titles" localSheetId="0">'Pump-out log'!$1:$1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mmm d, yyyy"/>
  </numFmts>
  <fonts count="4">
    <font>
      <name val="Calibri"/>
      <family val="2"/>
      <color theme="1"/>
      <sz val="11"/>
      <scheme val="minor"/>
    </font>
    <font>
      <b val="1"/>
    </font>
    <font>
      <i val="1"/>
      <color rgb="006B6379"/>
    </font>
    <font>
      <b val="1"/>
      <color rgb="00533787"/>
      <sz val="14"/>
    </font>
  </fonts>
  <fills count="4">
    <fill>
      <patternFill/>
    </fill>
    <fill>
      <patternFill patternType="gray125"/>
    </fill>
    <fill>
      <patternFill patternType="solid">
        <fgColor rgb="00FFF7E0"/>
      </patternFill>
    </fill>
    <fill>
      <patternFill patternType="solid">
        <fgColor rgb="00E8EE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pivotButton="0" quotePrefix="0" xfId="0"/>
    <xf numFmtId="0" fontId="0" fillId="2" borderId="0" pivotButton="0" quotePrefix="0" xfId="0"/>
    <xf numFmtId="0" fontId="2" fillId="0" borderId="0" pivotButton="0" quotePrefix="0" xfId="0"/>
    <xf numFmtId="9" fontId="0" fillId="2" borderId="0" pivotButton="0" quotePrefix="0" xfId="0"/>
    <xf numFmtId="0" fontId="1" fillId="3" borderId="0" pivotButton="0" quotePrefix="0" xfId="0"/>
    <xf numFmtId="165" fontId="0" fillId="0" borderId="0" pivotButton="0" quotePrefix="0" xfId="0"/>
    <xf numFmtId="9" fontId="0" fillId="0" borderId="0" pivotButton="0" quotePrefix="0" xfId="0"/>
    <xf numFmtId="0" fontId="3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dxfs count="1">
    <dxf>
      <font>
        <b val="1"/>
        <color rgb="00B42318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K51"/>
  <sheetViews>
    <sheetView tabSelected="1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46" customWidth="1" min="1" max="1"/>
    <col width="24" customWidth="1" min="2" max="2"/>
    <col width="17" customWidth="1" min="3" max="3"/>
    <col width="9" customWidth="1" min="4" max="4"/>
    <col width="22" customWidth="1" min="5" max="5"/>
    <col width="9" customWidth="1" min="6" max="6"/>
    <col width="24" customWidth="1" min="7" max="7"/>
    <col width="9" customWidth="1" min="8" max="8"/>
    <col width="11" customWidth="1" min="9" max="9"/>
    <col width="13" customWidth="1" min="10" max="10"/>
  </cols>
  <sheetData>
    <row r="1">
      <c r="A1" s="1" t="inlineStr">
        <is>
          <t>Pump at least every (days)</t>
        </is>
      </c>
      <c r="C1" s="2" t="n">
        <v>90</v>
      </c>
      <c r="D1" s="3" t="inlineStr">
        <is>
          <t>These are an example; use your city's FOG program numbers.</t>
        </is>
      </c>
    </row>
    <row r="2">
      <c r="A2" s="1" t="inlineStr">
        <is>
          <t>Pump when grease and solids reach (share of depth)</t>
        </is>
      </c>
      <c r="C2" s="4" t="n">
        <v>0.25</v>
      </c>
    </row>
    <row r="3">
      <c r="A3" s="1" t="inlineStr">
        <is>
          <t>Check every (days)</t>
        </is>
      </c>
      <c r="C3" s="2" t="n">
        <v>28</v>
      </c>
    </row>
    <row r="4"/>
    <row r="5">
      <c r="A5" s="5" t="inlineStr">
        <is>
          <t>Date</t>
        </is>
      </c>
      <c r="B5" s="5" t="inlineStr">
        <is>
          <t>Grease and solids (in)</t>
        </is>
      </c>
      <c r="C5" s="5" t="inlineStr">
        <is>
          <t>Tank depth (in)</t>
        </is>
      </c>
      <c r="D5" s="5" t="inlineStr">
        <is>
          <t>Share</t>
        </is>
      </c>
      <c r="E5" s="5" t="inlineStr">
        <is>
          <t>Pump now?</t>
        </is>
      </c>
      <c r="F5" s="5" t="inlineStr">
        <is>
          <t>Pumped?</t>
        </is>
      </c>
      <c r="G5" s="5" t="inlineStr">
        <is>
          <t>Hauler</t>
        </is>
      </c>
      <c r="H5" s="5" t="inlineStr">
        <is>
          <t>Gallons</t>
        </is>
      </c>
      <c r="I5" s="5" t="inlineStr">
        <is>
          <t>Manifest</t>
        </is>
      </c>
      <c r="J5" s="5" t="inlineStr">
        <is>
          <t>Next check due</t>
        </is>
      </c>
    </row>
    <row r="6">
      <c r="A6" s="6" t="n">
        <v>46211</v>
      </c>
      <c r="B6" t="n">
        <v>6</v>
      </c>
      <c r="C6" t="n">
        <v>48</v>
      </c>
      <c r="D6" s="7">
        <f>IF(OR(B6="",N(C6)=0),"",B6/C6)</f>
        <v>0.125</v>
      </c>
      <c r="E6" t="str">
        <f>IF(D6="","",IF(F6="Yes","Pumped",IF(D6&gt;=$C$2,"Pump now: over the fill level",IF(A6-MAX(IF(COUNTIF(F$6:F6,"Yes")=0,A$6,0),SUMPRODUCT(MAX((F$6:F6="Yes")*A$6:A6)))&gt;=$C$1,"Pump now: interval reached","OK"))))</f>
        <v>OK</v>
      </c>
      <c r="F6" t="inlineStr">
        <is>
          <t>No</t>
        </is>
      </c>
      <c r="G6" t="inlineStr"/>
      <c r="I6" t="inlineStr"/>
      <c r="J6" s="6">
        <f>IF(A6="","",A6+$C$3)</f>
        <v>46239.0</v>
      </c>
    </row>
    <row r="7">
      <c r="A7" s="6" t="n">
        <v>46239</v>
      </c>
      <c r="B7" t="n">
        <v>10</v>
      </c>
      <c r="C7" t="n">
        <v>48</v>
      </c>
      <c r="D7" s="7">
        <f>IF(OR(B7="",N(C7)=0),"",B7/C7)</f>
        <v>0.208333333333333</v>
      </c>
      <c r="E7" t="str">
        <f>IF(D7="","",IF(F7="Yes","Pumped",IF(D7&gt;=$C$2,"Pump now: over the fill level",IF(A7-MAX(IF(COUNTIF(F$6:F7,"Yes")=0,A$6,0),SUMPRODUCT(MAX((F$6:F7="Yes")*A$6:A7)))&gt;=$C$1,"Pump now: interval reached","OK"))))</f>
        <v>OK</v>
      </c>
      <c r="F7" t="inlineStr">
        <is>
          <t>No</t>
        </is>
      </c>
      <c r="G7" t="inlineStr"/>
      <c r="I7" t="inlineStr"/>
      <c r="J7" s="6">
        <f>IF(A7="","",A7+$C$3)</f>
        <v>46267.0</v>
      </c>
    </row>
    <row r="8">
      <c r="A8" s="6" t="n">
        <v>46260</v>
      </c>
      <c r="B8" t="n">
        <v>13</v>
      </c>
      <c r="C8" t="n">
        <v>48</v>
      </c>
      <c r="D8" s="7">
        <f>IF(OR(B8="",N(C8)=0),"",B8/C8)</f>
        <v>0.270833333333333</v>
      </c>
      <c r="E8" t="str">
        <f>IF(D8="","",IF(F8="Yes","Pumped",IF(D8&gt;=$C$2,"Pump now: over the fill level",IF(A8-MAX(IF(COUNTIF(F$6:F8,"Yes")=0,A$6,0),SUMPRODUCT(MAX((F$6:F8="Yes")*A$6:A8)))&gt;=$C$1,"Pump now: interval reached","OK"))))</f>
        <v>Pumped</v>
      </c>
      <c r="F8" t="inlineStr">
        <is>
          <t>Yes</t>
        </is>
      </c>
      <c r="G8" t="inlineStr">
        <is>
          <t>Licensed grease hauler</t>
        </is>
      </c>
      <c r="H8" t="n">
        <v>1000</v>
      </c>
      <c r="I8" t="inlineStr">
        <is>
          <t>M-55821</t>
        </is>
      </c>
      <c r="J8" s="6">
        <f>IF(A8="","",A8+$C$3)</f>
        <v>46288.0</v>
      </c>
    </row>
    <row r="9">
      <c r="A9" s="6" t="n">
        <v>46288</v>
      </c>
      <c r="B9" t="n">
        <v>5</v>
      </c>
      <c r="C9" t="n">
        <v>48</v>
      </c>
      <c r="D9" s="7">
        <f>IF(OR(B9="",N(C9)=0),"",B9/C9)</f>
        <v>0.104166666666667</v>
      </c>
      <c r="E9" t="str">
        <f>IF(D9="","",IF(F9="Yes","Pumped",IF(D9&gt;=$C$2,"Pump now: over the fill level",IF(A9-MAX(IF(COUNTIF(F$6:F9,"Yes")=0,A$6,0),SUMPRODUCT(MAX((F$6:F9="Yes")*A$6:A9)))&gt;=$C$1,"Pump now: interval reached","OK"))))</f>
        <v>OK</v>
      </c>
      <c r="F9" t="inlineStr">
        <is>
          <t>No</t>
        </is>
      </c>
      <c r="G9" t="inlineStr"/>
      <c r="I9" t="inlineStr"/>
      <c r="J9" s="6">
        <f>IF(A9="","",A9+$C$3)</f>
        <v>46316.0</v>
      </c>
    </row>
    <row r="10">
      <c r="A10" s="6" t="n">
        <v>46316</v>
      </c>
      <c r="B10" t="n">
        <v>9</v>
      </c>
      <c r="C10" t="n">
        <v>48</v>
      </c>
      <c r="D10" s="7">
        <f>IF(OR(B10="",N(C10)=0),"",B10/C10)</f>
        <v>0.1875</v>
      </c>
      <c r="E10" t="str">
        <f>IF(D10="","",IF(F10="Yes","Pumped",IF(D10&gt;=$C$2,"Pump now: over the fill level",IF(A10-MAX(IF(COUNTIF(F$6:F10,"Yes")=0,A$6,0),SUMPRODUCT(MAX((F$6:F10="Yes")*A$6:A10)))&gt;=$C$1,"Pump now: interval reached","OK"))))</f>
        <v>OK</v>
      </c>
      <c r="F10" t="inlineStr">
        <is>
          <t>No</t>
        </is>
      </c>
      <c r="G10" t="inlineStr"/>
      <c r="I10" t="inlineStr"/>
      <c r="J10" s="6">
        <f>IF(A10="","",A10+$C$3)</f>
        <v>46344.0</v>
      </c>
    </row>
    <row r="11">
      <c r="A11" s="6" t="n"/>
      <c r="D11" s="7" t="str">
        <f>IF(OR(B11="",N(C11)=0),"",B11/C11)</f>
        <v/>
      </c>
      <c r="E11" t="str">
        <f>IF(D11="","",IF(F11="Yes","Pumped",IF(D11&gt;=$C$2,"Pump now: over the fill level",IF(A11-MAX(IF(COUNTIF(F$6:F11,"Yes")=0,A$6,0),SUMPRODUCT(MAX((F$6:F11="Yes")*A$6:A11)))&gt;=$C$1,"Pump now: interval reached","OK"))))</f>
        <v/>
      </c>
      <c r="J11" s="6" t="str">
        <f>IF(A11="","",A11+$C$3)</f>
        <v/>
      </c>
    </row>
    <row r="12">
      <c r="A12" s="6" t="n"/>
      <c r="D12" s="7" t="str">
        <f>IF(OR(B12="",N(C12)=0),"",B12/C12)</f>
        <v/>
      </c>
      <c r="E12" t="str">
        <f>IF(D12="","",IF(F12="Yes","Pumped",IF(D12&gt;=$C$2,"Pump now: over the fill level",IF(A12-MAX(IF(COUNTIF(F$6:F12,"Yes")=0,A$6,0),SUMPRODUCT(MAX((F$6:F12="Yes")*A$6:A12)))&gt;=$C$1,"Pump now: interval reached","OK"))))</f>
        <v/>
      </c>
      <c r="J12" s="6" t="str">
        <f>IF(A12="","",A12+$C$3)</f>
        <v/>
      </c>
    </row>
    <row r="13">
      <c r="A13" s="6" t="n"/>
      <c r="D13" s="7" t="str">
        <f>IF(OR(B13="",N(C13)=0),"",B13/C13)</f>
        <v/>
      </c>
      <c r="E13" t="str">
        <f>IF(D13="","",IF(F13="Yes","Pumped",IF(D13&gt;=$C$2,"Pump now: over the fill level",IF(A13-MAX(IF(COUNTIF(F$6:F13,"Yes")=0,A$6,0),SUMPRODUCT(MAX((F$6:F13="Yes")*A$6:A13)))&gt;=$C$1,"Pump now: interval reached","OK"))))</f>
        <v/>
      </c>
      <c r="J13" s="6" t="str">
        <f>IF(A13="","",A13+$C$3)</f>
        <v/>
      </c>
    </row>
    <row r="14">
      <c r="A14" s="6" t="n"/>
      <c r="D14" s="7" t="str">
        <f>IF(OR(B14="",N(C14)=0),"",B14/C14)</f>
        <v/>
      </c>
      <c r="E14" t="str">
        <f>IF(D14="","",IF(F14="Yes","Pumped",IF(D14&gt;=$C$2,"Pump now: over the fill level",IF(A14-MAX(IF(COUNTIF(F$6:F14,"Yes")=0,A$6,0),SUMPRODUCT(MAX((F$6:F14="Yes")*A$6:A14)))&gt;=$C$1,"Pump now: interval reached","OK"))))</f>
        <v/>
      </c>
      <c r="J14" s="6" t="str">
        <f>IF(A14="","",A14+$C$3)</f>
        <v/>
      </c>
    </row>
    <row r="15">
      <c r="A15" s="6" t="n"/>
      <c r="D15" s="7" t="str">
        <f>IF(OR(B15="",N(C15)=0),"",B15/C15)</f>
        <v/>
      </c>
      <c r="E15" t="str">
        <f>IF(D15="","",IF(F15="Yes","Pumped",IF(D15&gt;=$C$2,"Pump now: over the fill level",IF(A15-MAX(IF(COUNTIF(F$6:F15,"Yes")=0,A$6,0),SUMPRODUCT(MAX((F$6:F15="Yes")*A$6:A15)))&gt;=$C$1,"Pump now: interval reached","OK"))))</f>
        <v/>
      </c>
      <c r="J15" s="6" t="str">
        <f>IF(A15="","",A15+$C$3)</f>
        <v/>
      </c>
    </row>
    <row r="16">
      <c r="A16" s="6" t="n"/>
      <c r="D16" s="7" t="str">
        <f>IF(OR(B16="",N(C16)=0),"",B16/C16)</f>
        <v/>
      </c>
      <c r="E16" t="str">
        <f>IF(D16="","",IF(F16="Yes","Pumped",IF(D16&gt;=$C$2,"Pump now: over the fill level",IF(A16-MAX(IF(COUNTIF(F$6:F16,"Yes")=0,A$6,0),SUMPRODUCT(MAX((F$6:F16="Yes")*A$6:A16)))&gt;=$C$1,"Pump now: interval reached","OK"))))</f>
        <v/>
      </c>
      <c r="J16" s="6" t="str">
        <f>IF(A16="","",A16+$C$3)</f>
        <v/>
      </c>
    </row>
    <row r="17">
      <c r="A17" s="6" t="n"/>
      <c r="D17" s="7" t="str">
        <f>IF(OR(B17="",N(C17)=0),"",B17/C17)</f>
        <v/>
      </c>
      <c r="E17" t="str">
        <f>IF(D17="","",IF(F17="Yes","Pumped",IF(D17&gt;=$C$2,"Pump now: over the fill level",IF(A17-MAX(IF(COUNTIF(F$6:F17,"Yes")=0,A$6,0),SUMPRODUCT(MAX((F$6:F17="Yes")*A$6:A17)))&gt;=$C$1,"Pump now: interval reached","OK"))))</f>
        <v/>
      </c>
      <c r="J17" s="6" t="str">
        <f>IF(A17="","",A17+$C$3)</f>
        <v/>
      </c>
    </row>
    <row r="18">
      <c r="A18" s="6" t="n"/>
      <c r="D18" s="7" t="str">
        <f>IF(OR(B18="",N(C18)=0),"",B18/C18)</f>
        <v/>
      </c>
      <c r="E18" t="str">
        <f>IF(D18="","",IF(F18="Yes","Pumped",IF(D18&gt;=$C$2,"Pump now: over the fill level",IF(A18-MAX(IF(COUNTIF(F$6:F18,"Yes")=0,A$6,0),SUMPRODUCT(MAX((F$6:F18="Yes")*A$6:A18)))&gt;=$C$1,"Pump now: interval reached","OK"))))</f>
        <v/>
      </c>
      <c r="J18" s="6" t="str">
        <f>IF(A18="","",A18+$C$3)</f>
        <v/>
      </c>
    </row>
    <row r="19">
      <c r="A19" s="6" t="n"/>
      <c r="D19" s="7" t="str">
        <f>IF(OR(B19="",N(C19)=0),"",B19/C19)</f>
        <v/>
      </c>
      <c r="E19" t="str">
        <f>IF(D19="","",IF(F19="Yes","Pumped",IF(D19&gt;=$C$2,"Pump now: over the fill level",IF(A19-MAX(IF(COUNTIF(F$6:F19,"Yes")=0,A$6,0),SUMPRODUCT(MAX((F$6:F19="Yes")*A$6:A19)))&gt;=$C$1,"Pump now: interval reached","OK"))))</f>
        <v/>
      </c>
      <c r="J19" s="6" t="str">
        <f>IF(A19="","",A19+$C$3)</f>
        <v/>
      </c>
    </row>
    <row r="20">
      <c r="A20" s="6" t="n"/>
      <c r="D20" s="7" t="str">
        <f>IF(OR(B20="",N(C20)=0),"",B20/C20)</f>
        <v/>
      </c>
      <c r="E20" t="str">
        <f>IF(D20="","",IF(F20="Yes","Pumped",IF(D20&gt;=$C$2,"Pump now: over the fill level",IF(A20-MAX(IF(COUNTIF(F$6:F20,"Yes")=0,A$6,0),SUMPRODUCT(MAX((F$6:F20="Yes")*A$6:A20)))&gt;=$C$1,"Pump now: interval reached","OK"))))</f>
        <v/>
      </c>
      <c r="J20" s="6" t="str">
        <f>IF(A20="","",A20+$C$3)</f>
        <v/>
      </c>
    </row>
    <row r="21">
      <c r="A21" s="6" t="n"/>
      <c r="D21" s="7" t="str">
        <f>IF(OR(B21="",N(C21)=0),"",B21/C21)</f>
        <v/>
      </c>
      <c r="E21" t="str">
        <f>IF(D21="","",IF(F21="Yes","Pumped",IF(D21&gt;=$C$2,"Pump now: over the fill level",IF(A21-MAX(IF(COUNTIF(F$6:F21,"Yes")=0,A$6,0),SUMPRODUCT(MAX((F$6:F21="Yes")*A$6:A21)))&gt;=$C$1,"Pump now: interval reached","OK"))))</f>
        <v/>
      </c>
      <c r="J21" s="6" t="str">
        <f>IF(A21="","",A21+$C$3)</f>
        <v/>
      </c>
    </row>
    <row r="22">
      <c r="A22" s="6" t="n"/>
      <c r="D22" s="7" t="str">
        <f>IF(OR(B22="",N(C22)=0),"",B22/C22)</f>
        <v/>
      </c>
      <c r="E22" t="str">
        <f>IF(D22="","",IF(F22="Yes","Pumped",IF(D22&gt;=$C$2,"Pump now: over the fill level",IF(A22-MAX(IF(COUNTIF(F$6:F22,"Yes")=0,A$6,0),SUMPRODUCT(MAX((F$6:F22="Yes")*A$6:A22)))&gt;=$C$1,"Pump now: interval reached","OK"))))</f>
        <v/>
      </c>
      <c r="J22" s="6" t="str">
        <f>IF(A22="","",A22+$C$3)</f>
        <v/>
      </c>
    </row>
    <row r="23">
      <c r="A23" s="6" t="n"/>
      <c r="D23" s="7" t="str">
        <f>IF(OR(B23="",N(C23)=0),"",B23/C23)</f>
        <v/>
      </c>
      <c r="E23" t="str">
        <f>IF(D23="","",IF(F23="Yes","Pumped",IF(D23&gt;=$C$2,"Pump now: over the fill level",IF(A23-MAX(IF(COUNTIF(F$6:F23,"Yes")=0,A$6,0),SUMPRODUCT(MAX((F$6:F23="Yes")*A$6:A23)))&gt;=$C$1,"Pump now: interval reached","OK"))))</f>
        <v/>
      </c>
      <c r="J23" s="6" t="str">
        <f>IF(A23="","",A23+$C$3)</f>
        <v/>
      </c>
    </row>
    <row r="24">
      <c r="A24" s="6" t="n"/>
      <c r="D24" s="7" t="str">
        <f>IF(OR(B24="",N(C24)=0),"",B24/C24)</f>
        <v/>
      </c>
      <c r="E24" t="str">
        <f>IF(D24="","",IF(F24="Yes","Pumped",IF(D24&gt;=$C$2,"Pump now: over the fill level",IF(A24-MAX(IF(COUNTIF(F$6:F24,"Yes")=0,A$6,0),SUMPRODUCT(MAX((F$6:F24="Yes")*A$6:A24)))&gt;=$C$1,"Pump now: interval reached","OK"))))</f>
        <v/>
      </c>
      <c r="J24" s="6" t="str">
        <f>IF(A24="","",A24+$C$3)</f>
        <v/>
      </c>
    </row>
    <row r="25">
      <c r="A25" s="6" t="n"/>
      <c r="D25" s="7" t="str">
        <f>IF(OR(B25="",N(C25)=0),"",B25/C25)</f>
        <v/>
      </c>
      <c r="E25" t="str">
        <f>IF(D25="","",IF(F25="Yes","Pumped",IF(D25&gt;=$C$2,"Pump now: over the fill level",IF(A25-MAX(IF(COUNTIF(F$6:F25,"Yes")=0,A$6,0),SUMPRODUCT(MAX((F$6:F25="Yes")*A$6:A25)))&gt;=$C$1,"Pump now: interval reached","OK"))))</f>
        <v/>
      </c>
      <c r="J25" s="6" t="str">
        <f>IF(A25="","",A25+$C$3)</f>
        <v/>
      </c>
    </row>
    <row r="26">
      <c r="A26" s="6" t="n"/>
      <c r="D26" s="7" t="str">
        <f>IF(OR(B26="",N(C26)=0),"",B26/C26)</f>
        <v/>
      </c>
      <c r="E26" t="str">
        <f>IF(D26="","",IF(F26="Yes","Pumped",IF(D26&gt;=$C$2,"Pump now: over the fill level",IF(A26-MAX(IF(COUNTIF(F$6:F26,"Yes")=0,A$6,0),SUMPRODUCT(MAX((F$6:F26="Yes")*A$6:A26)))&gt;=$C$1,"Pump now: interval reached","OK"))))</f>
        <v/>
      </c>
      <c r="J26" s="6" t="str">
        <f>IF(A26="","",A26+$C$3)</f>
        <v/>
      </c>
    </row>
    <row r="27">
      <c r="A27" s="6" t="n"/>
      <c r="D27" s="7" t="str">
        <f>IF(OR(B27="",N(C27)=0),"",B27/C27)</f>
        <v/>
      </c>
      <c r="E27" t="str">
        <f>IF(D27="","",IF(F27="Yes","Pumped",IF(D27&gt;=$C$2,"Pump now: over the fill level",IF(A27-MAX(IF(COUNTIF(F$6:F27,"Yes")=0,A$6,0),SUMPRODUCT(MAX((F$6:F27="Yes")*A$6:A27)))&gt;=$C$1,"Pump now: interval reached","OK"))))</f>
        <v/>
      </c>
      <c r="J27" s="6" t="str">
        <f>IF(A27="","",A27+$C$3)</f>
        <v/>
      </c>
    </row>
    <row r="28">
      <c r="A28" s="6" t="n"/>
      <c r="D28" s="7" t="str">
        <f>IF(OR(B28="",N(C28)=0),"",B28/C28)</f>
        <v/>
      </c>
      <c r="E28" t="str">
        <f>IF(D28="","",IF(F28="Yes","Pumped",IF(D28&gt;=$C$2,"Pump now: over the fill level",IF(A28-MAX(IF(COUNTIF(F$6:F28,"Yes")=0,A$6,0),SUMPRODUCT(MAX((F$6:F28="Yes")*A$6:A28)))&gt;=$C$1,"Pump now: interval reached","OK"))))</f>
        <v/>
      </c>
      <c r="J28" s="6" t="str">
        <f>IF(A28="","",A28+$C$3)</f>
        <v/>
      </c>
    </row>
    <row r="29">
      <c r="A29" s="6" t="n"/>
      <c r="D29" s="7" t="str">
        <f>IF(OR(B29="",N(C29)=0),"",B29/C29)</f>
        <v/>
      </c>
      <c r="E29" t="str">
        <f>IF(D29="","",IF(F29="Yes","Pumped",IF(D29&gt;=$C$2,"Pump now: over the fill level",IF(A29-MAX(IF(COUNTIF(F$6:F29,"Yes")=0,A$6,0),SUMPRODUCT(MAX((F$6:F29="Yes")*A$6:A29)))&gt;=$C$1,"Pump now: interval reached","OK"))))</f>
        <v/>
      </c>
      <c r="J29" s="6" t="str">
        <f>IF(A29="","",A29+$C$3)</f>
        <v/>
      </c>
    </row>
    <row r="30">
      <c r="A30" s="6" t="n"/>
      <c r="D30" s="7" t="str">
        <f>IF(OR(B30="",N(C30)=0),"",B30/C30)</f>
        <v/>
      </c>
      <c r="E30" t="str">
        <f>IF(D30="","",IF(F30="Yes","Pumped",IF(D30&gt;=$C$2,"Pump now: over the fill level",IF(A30-MAX(IF(COUNTIF(F$6:F30,"Yes")=0,A$6,0),SUMPRODUCT(MAX((F$6:F30="Yes")*A$6:A30)))&gt;=$C$1,"Pump now: interval reached","OK"))))</f>
        <v/>
      </c>
      <c r="J30" s="6" t="str">
        <f>IF(A30="","",A30+$C$3)</f>
        <v/>
      </c>
    </row>
    <row r="31">
      <c r="A31" s="6" t="n"/>
      <c r="D31" s="7" t="str">
        <f>IF(OR(B31="",N(C31)=0),"",B31/C31)</f>
        <v/>
      </c>
      <c r="E31" t="str">
        <f>IF(D31="","",IF(F31="Yes","Pumped",IF(D31&gt;=$C$2,"Pump now: over the fill level",IF(A31-MAX(IF(COUNTIF(F$6:F31,"Yes")=0,A$6,0),SUMPRODUCT(MAX((F$6:F31="Yes")*A$6:A31)))&gt;=$C$1,"Pump now: interval reached","OK"))))</f>
        <v/>
      </c>
      <c r="J31" s="6" t="str">
        <f>IF(A31="","",A31+$C$3)</f>
        <v/>
      </c>
    </row>
    <row r="32">
      <c r="A32" s="6" t="n"/>
      <c r="D32" s="7" t="str">
        <f>IF(OR(B32="",N(C32)=0),"",B32/C32)</f>
        <v/>
      </c>
      <c r="E32" t="str">
        <f>IF(D32="","",IF(F32="Yes","Pumped",IF(D32&gt;=$C$2,"Pump now: over the fill level",IF(A32-MAX(IF(COUNTIF(F$6:F32,"Yes")=0,A$6,0),SUMPRODUCT(MAX((F$6:F32="Yes")*A$6:A32)))&gt;=$C$1,"Pump now: interval reached","OK"))))</f>
        <v/>
      </c>
      <c r="J32" s="6" t="str">
        <f>IF(A32="","",A32+$C$3)</f>
        <v/>
      </c>
    </row>
    <row r="33">
      <c r="A33" s="6" t="n"/>
      <c r="D33" s="7" t="str">
        <f>IF(OR(B33="",N(C33)=0),"",B33/C33)</f>
        <v/>
      </c>
      <c r="E33" t="str">
        <f>IF(D33="","",IF(F33="Yes","Pumped",IF(D33&gt;=$C$2,"Pump now: over the fill level",IF(A33-MAX(IF(COUNTIF(F$6:F33,"Yes")=0,A$6,0),SUMPRODUCT(MAX((F$6:F33="Yes")*A$6:A33)))&gt;=$C$1,"Pump now: interval reached","OK"))))</f>
        <v/>
      </c>
      <c r="J33" s="6" t="str">
        <f>IF(A33="","",A33+$C$3)</f>
        <v/>
      </c>
    </row>
    <row r="34">
      <c r="A34" s="6" t="n"/>
      <c r="D34" s="7" t="str">
        <f>IF(OR(B34="",N(C34)=0),"",B34/C34)</f>
        <v/>
      </c>
      <c r="E34" t="str">
        <f>IF(D34="","",IF(F34="Yes","Pumped",IF(D34&gt;=$C$2,"Pump now: over the fill level",IF(A34-MAX(IF(COUNTIF(F$6:F34,"Yes")=0,A$6,0),SUMPRODUCT(MAX((F$6:F34="Yes")*A$6:A34)))&gt;=$C$1,"Pump now: interval reached","OK"))))</f>
        <v/>
      </c>
      <c r="J34" s="6" t="str">
        <f>IF(A34="","",A34+$C$3)</f>
        <v/>
      </c>
    </row>
    <row r="35">
      <c r="A35" s="6" t="n"/>
      <c r="D35" s="7" t="str">
        <f>IF(OR(B35="",N(C35)=0),"",B35/C35)</f>
        <v/>
      </c>
      <c r="E35" t="str">
        <f>IF(D35="","",IF(F35="Yes","Pumped",IF(D35&gt;=$C$2,"Pump now: over the fill level",IF(A35-MAX(IF(COUNTIF(F$6:F35,"Yes")=0,A$6,0),SUMPRODUCT(MAX((F$6:F35="Yes")*A$6:A35)))&gt;=$C$1,"Pump now: interval reached","OK"))))</f>
        <v/>
      </c>
      <c r="J35" s="6" t="str">
        <f>IF(A35="","",A35+$C$3)</f>
        <v/>
      </c>
    </row>
    <row r="36">
      <c r="A36" s="6" t="n"/>
      <c r="D36" s="7" t="str">
        <f>IF(OR(B36="",N(C36)=0),"",B36/C36)</f>
        <v/>
      </c>
      <c r="E36" t="str">
        <f>IF(D36="","",IF(F36="Yes","Pumped",IF(D36&gt;=$C$2,"Pump now: over the fill level",IF(A36-MAX(IF(COUNTIF(F$6:F36,"Yes")=0,A$6,0),SUMPRODUCT(MAX((F$6:F36="Yes")*A$6:A36)))&gt;=$C$1,"Pump now: interval reached","OK"))))</f>
        <v/>
      </c>
      <c r="J36" s="6" t="str">
        <f>IF(A36="","",A36+$C$3)</f>
        <v/>
      </c>
    </row>
    <row r="37">
      <c r="A37" s="6" t="n"/>
      <c r="D37" s="7" t="str">
        <f>IF(OR(B37="",N(C37)=0),"",B37/C37)</f>
        <v/>
      </c>
      <c r="E37" t="str">
        <f>IF(D37="","",IF(F37="Yes","Pumped",IF(D37&gt;=$C$2,"Pump now: over the fill level",IF(A37-MAX(IF(COUNTIF(F$6:F37,"Yes")=0,A$6,0),SUMPRODUCT(MAX((F$6:F37="Yes")*A$6:A37)))&gt;=$C$1,"Pump now: interval reached","OK"))))</f>
        <v/>
      </c>
      <c r="J37" s="6" t="str">
        <f>IF(A37="","",A37+$C$3)</f>
        <v/>
      </c>
    </row>
    <row r="38">
      <c r="A38" s="6" t="n"/>
      <c r="D38" s="7" t="str">
        <f>IF(OR(B38="",N(C38)=0),"",B38/C38)</f>
        <v/>
      </c>
      <c r="E38" t="str">
        <f>IF(D38="","",IF(F38="Yes","Pumped",IF(D38&gt;=$C$2,"Pump now: over the fill level",IF(A38-MAX(IF(COUNTIF(F$6:F38,"Yes")=0,A$6,0),SUMPRODUCT(MAX((F$6:F38="Yes")*A$6:A38)))&gt;=$C$1,"Pump now: interval reached","OK"))))</f>
        <v/>
      </c>
      <c r="J38" s="6" t="str">
        <f>IF(A38="","",A38+$C$3)</f>
        <v/>
      </c>
    </row>
    <row r="39">
      <c r="A39" s="6" t="n"/>
      <c r="D39" s="7" t="str">
        <f>IF(OR(B39="",N(C39)=0),"",B39/C39)</f>
        <v/>
      </c>
      <c r="E39" t="str">
        <f>IF(D39="","",IF(F39="Yes","Pumped",IF(D39&gt;=$C$2,"Pump now: over the fill level",IF(A39-MAX(IF(COUNTIF(F$6:F39,"Yes")=0,A$6,0),SUMPRODUCT(MAX((F$6:F39="Yes")*A$6:A39)))&gt;=$C$1,"Pump now: interval reached","OK"))))</f>
        <v/>
      </c>
      <c r="J39" s="6" t="str">
        <f>IF(A39="","",A39+$C$3)</f>
        <v/>
      </c>
    </row>
    <row r="40">
      <c r="A40" s="6" t="n"/>
      <c r="D40" s="7" t="str">
        <f>IF(OR(B40="",N(C40)=0),"",B40/C40)</f>
        <v/>
      </c>
      <c r="E40" t="str">
        <f>IF(D40="","",IF(F40="Yes","Pumped",IF(D40&gt;=$C$2,"Pump now: over the fill level",IF(A40-MAX(IF(COUNTIF(F$6:F40,"Yes")=0,A$6,0),SUMPRODUCT(MAX((F$6:F40="Yes")*A$6:A40)))&gt;=$C$1,"Pump now: interval reached","OK"))))</f>
        <v/>
      </c>
      <c r="J40" s="6" t="str">
        <f>IF(A40="","",A40+$C$3)</f>
        <v/>
      </c>
    </row>
    <row r="41">
      <c r="A41" s="6" t="n"/>
      <c r="D41" s="7" t="str">
        <f>IF(OR(B41="",N(C41)=0),"",B41/C41)</f>
        <v/>
      </c>
      <c r="E41" t="str">
        <f>IF(D41="","",IF(F41="Yes","Pumped",IF(D41&gt;=$C$2,"Pump now: over the fill level",IF(A41-MAX(IF(COUNTIF(F$6:F41,"Yes")=0,A$6,0),SUMPRODUCT(MAX((F$6:F41="Yes")*A$6:A41)))&gt;=$C$1,"Pump now: interval reached","OK"))))</f>
        <v/>
      </c>
      <c r="J41" s="6" t="str">
        <f>IF(A41="","",A41+$C$3)</f>
        <v/>
      </c>
    </row>
    <row r="42">
      <c r="A42" s="6" t="n"/>
      <c r="D42" s="7" t="str">
        <f>IF(OR(B42="",N(C42)=0),"",B42/C42)</f>
        <v/>
      </c>
      <c r="E42" t="str">
        <f>IF(D42="","",IF(F42="Yes","Pumped",IF(D42&gt;=$C$2,"Pump now: over the fill level",IF(A42-MAX(IF(COUNTIF(F$6:F42,"Yes")=0,A$6,0),SUMPRODUCT(MAX((F$6:F42="Yes")*A$6:A42)))&gt;=$C$1,"Pump now: interval reached","OK"))))</f>
        <v/>
      </c>
      <c r="J42" s="6" t="str">
        <f>IF(A42="","",A42+$C$3)</f>
        <v/>
      </c>
    </row>
    <row r="43">
      <c r="A43" s="6" t="n"/>
      <c r="D43" s="7" t="str">
        <f>IF(OR(B43="",N(C43)=0),"",B43/C43)</f>
        <v/>
      </c>
      <c r="E43" t="str">
        <f>IF(D43="","",IF(F43="Yes","Pumped",IF(D43&gt;=$C$2,"Pump now: over the fill level",IF(A43-MAX(IF(COUNTIF(F$6:F43,"Yes")=0,A$6,0),SUMPRODUCT(MAX((F$6:F43="Yes")*A$6:A43)))&gt;=$C$1,"Pump now: interval reached","OK"))))</f>
        <v/>
      </c>
      <c r="J43" s="6" t="str">
        <f>IF(A43="","",A43+$C$3)</f>
        <v/>
      </c>
    </row>
    <row r="44">
      <c r="A44" s="6" t="n"/>
      <c r="D44" s="7" t="str">
        <f>IF(OR(B44="",N(C44)=0),"",B44/C44)</f>
        <v/>
      </c>
      <c r="E44" t="str">
        <f>IF(D44="","",IF(F44="Yes","Pumped",IF(D44&gt;=$C$2,"Pump now: over the fill level",IF(A44-MAX(IF(COUNTIF(F$6:F44,"Yes")=0,A$6,0),SUMPRODUCT(MAX((F$6:F44="Yes")*A$6:A44)))&gt;=$C$1,"Pump now: interval reached","OK"))))</f>
        <v/>
      </c>
      <c r="J44" s="6" t="str">
        <f>IF(A44="","",A44+$C$3)</f>
        <v/>
      </c>
    </row>
    <row r="45">
      <c r="A45" s="6" t="n"/>
      <c r="D45" s="7" t="str">
        <f>IF(OR(B45="",N(C45)=0),"",B45/C45)</f>
        <v/>
      </c>
      <c r="E45" t="str">
        <f>IF(D45="","",IF(F45="Yes","Pumped",IF(D45&gt;=$C$2,"Pump now: over the fill level",IF(A45-MAX(IF(COUNTIF(F$6:F45,"Yes")=0,A$6,0),SUMPRODUCT(MAX((F$6:F45="Yes")*A$6:A45)))&gt;=$C$1,"Pump now: interval reached","OK"))))</f>
        <v/>
      </c>
      <c r="J45" s="6" t="str">
        <f>IF(A45="","",A45+$C$3)</f>
        <v/>
      </c>
    </row>
    <row r="46">
      <c r="A46" s="6" t="n"/>
      <c r="D46" s="7" t="str">
        <f>IF(OR(B46="",N(C46)=0),"",B46/C46)</f>
        <v/>
      </c>
      <c r="E46" t="str">
        <f>IF(D46="","",IF(F46="Yes","Pumped",IF(D46&gt;=$C$2,"Pump now: over the fill level",IF(A46-MAX(IF(COUNTIF(F$6:F46,"Yes")=0,A$6,0),SUMPRODUCT(MAX((F$6:F46="Yes")*A$6:A46)))&gt;=$C$1,"Pump now: interval reached","OK"))))</f>
        <v/>
      </c>
      <c r="J46" s="6" t="str">
        <f>IF(A46="","",A46+$C$3)</f>
        <v/>
      </c>
    </row>
    <row r="47">
      <c r="A47" s="6" t="n"/>
      <c r="D47" s="7" t="str">
        <f>IF(OR(B47="",N(C47)=0),"",B47/C47)</f>
        <v/>
      </c>
      <c r="E47" t="str">
        <f>IF(D47="","",IF(F47="Yes","Pumped",IF(D47&gt;=$C$2,"Pump now: over the fill level",IF(A47-MAX(IF(COUNTIF(F$6:F47,"Yes")=0,A$6,0),SUMPRODUCT(MAX((F$6:F47="Yes")*A$6:A47)))&gt;=$C$1,"Pump now: interval reached","OK"))))</f>
        <v/>
      </c>
      <c r="J47" s="6" t="str">
        <f>IF(A47="","",A47+$C$3)</f>
        <v/>
      </c>
    </row>
    <row r="48">
      <c r="A48" s="6" t="n"/>
      <c r="D48" s="7" t="str">
        <f>IF(OR(B48="",N(C48)=0),"",B48/C48)</f>
        <v/>
      </c>
      <c r="E48" t="str">
        <f>IF(D48="","",IF(F48="Yes","Pumped",IF(D48&gt;=$C$2,"Pump now: over the fill level",IF(A48-MAX(IF(COUNTIF(F$6:F48,"Yes")=0,A$6,0),SUMPRODUCT(MAX((F$6:F48="Yes")*A$6:A48)))&gt;=$C$1,"Pump now: interval reached","OK"))))</f>
        <v/>
      </c>
      <c r="J48" s="6" t="str">
        <f>IF(A48="","",A48+$C$3)</f>
        <v/>
      </c>
    </row>
    <row r="49">
      <c r="A49" s="6" t="n"/>
      <c r="D49" s="7" t="str">
        <f>IF(OR(B49="",N(C49)=0),"",B49/C49)</f>
        <v/>
      </c>
      <c r="E49" t="str">
        <f>IF(D49="","",IF(F49="Yes","Pumped",IF(D49&gt;=$C$2,"Pump now: over the fill level",IF(A49-MAX(IF(COUNTIF(F$6:F49,"Yes")=0,A$6,0),SUMPRODUCT(MAX((F$6:F49="Yes")*A$6:A49)))&gt;=$C$1,"Pump now: interval reached","OK"))))</f>
        <v/>
      </c>
      <c r="J49" s="6" t="str">
        <f>IF(A49="","",A49+$C$3)</f>
        <v/>
      </c>
    </row>
    <row r="50">
      <c r="A50" s="6" t="n"/>
      <c r="D50" s="7" t="str">
        <f>IF(OR(B50="",N(C50)=0),"",B50/C50)</f>
        <v/>
      </c>
      <c r="E50" t="str">
        <f>IF(D50="","",IF(F50="Yes","Pumped",IF(D50&gt;=$C$2,"Pump now: over the fill level",IF(A50-MAX(IF(COUNTIF(F$6:F50,"Yes")=0,A$6,0),SUMPRODUCT(MAX((F$6:F50="Yes")*A$6:A50)))&gt;=$C$1,"Pump now: interval reached","OK"))))</f>
        <v/>
      </c>
      <c r="J50" s="6" t="str">
        <f>IF(A50="","",A50+$C$3)</f>
        <v/>
      </c>
    </row>
    <row r="51">
      <c r="A51" s="6" t="n"/>
      <c r="D51" s="7" t="str">
        <f>IF(OR(B51="",N(C51)=0),"",B51/C51)</f>
        <v/>
      </c>
      <c r="E51" t="str">
        <f>IF(D51="","",IF(F51="Yes","Pumped",IF(D51&gt;=$C$2,"Pump now: over the fill level",IF(A51-MAX(IF(COUNTIF(F$6:F51,"Yes")=0,A$6,0),SUMPRODUCT(MAX((F$6:F51="Yes")*A$6:A51)))&gt;=$C$1,"Pump now: interval reached","OK"))))</f>
        <v/>
      </c>
      <c r="J51" s="6" t="str">
        <f>IF(A51="","",A51+$C$3)</f>
        <v/>
      </c>
    </row>
  </sheetData>
  <conditionalFormatting sqref="E6:E51">
    <cfRule type="expression" priority="1" dxfId="0">
      <formula>LEFT($E6,8)="Pump now"</formula>
    </cfRule>
  </conditionalFormatting>
  <printOptions gridLines="1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8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8" t="inlineStr">
        <is>
          <t>Grease interceptor pump-out log</t>
        </is>
      </c>
    </row>
    <row r="2" ht="15" customHeight="1">
      <c r="A2" s="9" t="inlineStr">
        <is>
          <t>From the article: https://www.tarostack.com/articles/grease-trap-requirements</t>
        </is>
      </c>
    </row>
    <row r="3" ht="15" customHeight="1">
      <c r="A3" s="9" t="inlineStr"/>
    </row>
    <row r="4" ht="75" customHeight="1">
      <c r="A4" s="9" t="inlineStr">
        <is>
          <t>Pump-out log: type your city's pumping interval, the share of depth that triggers a pump-out and how often you check. For each check, the date, the grease and solids depth and the tank's depth; the share, whether to pump now (over the fill level, or the interval since the last pump-out reached) and the next check due fill in. Record the hauler, gallons and manifest number for each pump-out.</t>
        </is>
      </c>
    </row>
    <row r="5" ht="15" customHeight="1">
      <c r="A5" s="9" t="inlineStr">
        <is>
          <t>The example is the article's made-up Virginia shared kitchen; its city numbers are an example.</t>
        </is>
      </c>
    </row>
    <row r="6" ht="15" customHeight="1">
      <c r="A6" s="9" t="inlineStr"/>
    </row>
    <row r="7" ht="15" customHeight="1">
      <c r="A7" s="9" t="inlineStr">
        <is>
          <t>Works in Excel (2010 and later), Google Sheets, LibreOffice and Numbers. No macros.</t>
        </is>
      </c>
    </row>
    <row r="8" ht="30" customHeight="1">
      <c r="A8" s="9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