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aging file" sheetId="1" state="visible" r:id="rId1"/>
    <sheet xmlns:r="http://schemas.openxmlformats.org/officeDocument/2006/relationships" name="Conditions of us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'Packaging file'!$1:$1</definedName>
    <definedName name="_xlnm.Print_Titles" localSheetId="1">'Conditions of use'!$1:$1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6" customWidth="1" min="4" max="4"/>
    <col width="12" customWidth="1" min="5" max="5"/>
    <col width="30" customWidth="1" min="6" max="6"/>
    <col width="12" customWidth="1" min="7" max="7"/>
    <col width="11" customWidth="1" min="8" max="8"/>
    <col width="10" customWidth="1" min="9" max="9"/>
    <col width="22" customWidth="1" min="10" max="10"/>
    <col width="10" customWidth="1" min="11" max="11"/>
    <col width="13" customWidth="1" min="13" max="13"/>
    <col width="12" customWidth="1" min="14" max="14"/>
  </cols>
  <sheetData>
    <row r="1" ht="30" customHeight="1">
      <c r="A1" s="1" t="inlineStr">
        <is>
          <t>Item</t>
        </is>
      </c>
      <c r="B1" s="1" t="inlineStr">
        <is>
          <t>Supplier</t>
        </is>
      </c>
      <c r="C1" s="1" t="inlineStr">
        <is>
          <t>Material</t>
        </is>
      </c>
      <c r="D1" s="1" t="inlineStr">
        <is>
          <t>Food it touches</t>
        </is>
      </c>
      <c r="E1" s="1" t="inlineStr">
        <is>
          <t>How you fill it (A to H)</t>
        </is>
      </c>
      <c r="F1" s="1" t="inlineStr">
        <is>
          <t>Clearance on the letter</t>
        </is>
      </c>
      <c r="G1" s="1" t="inlineStr">
        <is>
          <t>Conditions on the letter</t>
        </is>
      </c>
      <c r="H1" s="1" t="inlineStr">
        <is>
          <t>Letter date</t>
        </is>
      </c>
      <c r="I1" s="1" t="inlineStr">
        <is>
          <t>Guaranty on file?</t>
        </is>
      </c>
      <c r="J1" s="1" t="inlineStr">
        <is>
          <t>Covers how you fill it?</t>
        </is>
      </c>
      <c r="K1" s="1" t="inlineStr">
        <is>
          <t>Letter's age, years</t>
        </is>
      </c>
      <c r="L1" s="2" t="n"/>
      <c r="M1" s="3" t="inlineStr">
        <is>
          <t>As of</t>
        </is>
      </c>
      <c r="N1" s="4" t="n">
        <v>46313</v>
      </c>
    </row>
    <row r="2" ht="30" customHeight="1">
      <c r="A2" s="2" t="inlineStr">
        <is>
          <t>12 oz glass bottle</t>
        </is>
      </c>
      <c r="B2" s="2" t="inlineStr">
        <is>
          <t>Glass supplier</t>
        </is>
      </c>
      <c r="C2" s="2" t="inlineStr">
        <is>
          <t>Glass</t>
        </is>
      </c>
      <c r="D2" s="2" t="inlineStr">
        <is>
          <t>Ketchup, hot filled</t>
        </is>
      </c>
      <c r="E2" s="2" t="inlineStr">
        <is>
          <t>C</t>
        </is>
      </c>
      <c r="F2" s="2" t="inlineStr">
        <is>
          <t>Supplier's letter: suitable for food contact</t>
        </is>
      </c>
      <c r="G2" s="2" t="inlineStr">
        <is>
          <t>A-H</t>
        </is>
      </c>
      <c r="H2" s="4" t="n">
        <v>45720</v>
      </c>
      <c r="I2" s="2" t="inlineStr">
        <is>
          <t>Yes</t>
        </is>
      </c>
      <c r="J2" s="2" t="str">
        <f>IF(OR(A2="",E2="",G2=""),"",IF(AND(MATCH(E2,'Conditions of use'!$A$2:$A$9,0)&gt;=MATCH(LEFT(G2,1),'Conditions of use'!$A$2:$A$9,0),MATCH(E2,'Conditions of use'!$A$2:$A$9,0)&lt;=MATCH(RIGHT(G2,1),'Conditions of use'!$A$2:$A$9,0)),IF(I2="Yes","Yes","Yes, but get a guaranty"),"No: the letter doesn't cover "&amp;E2))</f>
        <v>Yes</v>
      </c>
      <c r="K2" s="2">
        <f>IF(H2="","",ROUND(($N$1-H2)/365,1))</f>
        <v>1.6</v>
      </c>
      <c r="L2" s="2" t="n"/>
      <c r="M2" s="2" t="n"/>
      <c r="N2" s="2" t="n"/>
    </row>
    <row r="3" ht="30" customHeight="1">
      <c r="A3" s="2" t="inlineStr">
        <is>
          <t>Lug cap with gasket</t>
        </is>
      </c>
      <c r="B3" s="2" t="inlineStr">
        <is>
          <t>Cap supplier</t>
        </is>
      </c>
      <c r="C3" s="2" t="inlineStr">
        <is>
          <t>Steel, coated, with gasket</t>
        </is>
      </c>
      <c r="D3" s="2" t="inlineStr">
        <is>
          <t>Ketchup, hot filled</t>
        </is>
      </c>
      <c r="E3" s="2" t="inlineStr">
        <is>
          <t>C</t>
        </is>
      </c>
      <c r="F3" s="2" t="inlineStr">
        <is>
          <t>21 CFR 177.1210 and 175.300</t>
        </is>
      </c>
      <c r="G3" s="2" t="inlineStr">
        <is>
          <t>B-H</t>
        </is>
      </c>
      <c r="H3" s="4" t="n">
        <v>46034</v>
      </c>
      <c r="I3" s="2" t="inlineStr">
        <is>
          <t>Yes</t>
        </is>
      </c>
      <c r="J3" s="2" t="str">
        <f>IF(OR(A3="",E3="",G3=""),"",IF(AND(MATCH(E3,'Conditions of use'!$A$2:$A$9,0)&gt;=MATCH(LEFT(G3,1),'Conditions of use'!$A$2:$A$9,0),MATCH(E3,'Conditions of use'!$A$2:$A$9,0)&lt;=MATCH(RIGHT(G3,1),'Conditions of use'!$A$2:$A$9,0)),IF(I3="Yes","Yes","Yes, but get a guaranty"),"No: the letter doesn't cover "&amp;E3))</f>
        <v>Yes</v>
      </c>
      <c r="K3" s="2">
        <f>IF(H3="","",ROUND(($N$1-H3)/365,1))</f>
        <v>0.8</v>
      </c>
      <c r="L3" s="2" t="n"/>
      <c r="M3" s="2" t="n"/>
      <c r="N3" s="2" t="n"/>
    </row>
    <row r="4" ht="30" customHeight="1">
      <c r="A4" s="2" t="inlineStr">
        <is>
          <t>Gallon jug, first supplier</t>
        </is>
      </c>
      <c r="B4" s="2" t="inlineStr">
        <is>
          <t>Jug supplier A</t>
        </is>
      </c>
      <c r="C4" s="2" t="inlineStr">
        <is>
          <t>HDPE</t>
        </is>
      </c>
      <c r="D4" s="2" t="inlineStr">
        <is>
          <t>Ketchup, hot filled</t>
        </is>
      </c>
      <c r="E4" s="2" t="inlineStr">
        <is>
          <t>C</t>
        </is>
      </c>
      <c r="F4" s="2" t="inlineStr">
        <is>
          <t>21 CFR 177.1520</t>
        </is>
      </c>
      <c r="G4" s="2" t="inlineStr">
        <is>
          <t>E-G</t>
        </is>
      </c>
      <c r="H4" s="4" t="n">
        <v>46254</v>
      </c>
      <c r="I4" s="2" t="inlineStr">
        <is>
          <t>No</t>
        </is>
      </c>
      <c r="J4" s="2" t="str">
        <f>IF(OR(A4="",E4="",G4=""),"",IF(AND(MATCH(E4,'Conditions of use'!$A$2:$A$9,0)&gt;=MATCH(LEFT(G4,1),'Conditions of use'!$A$2:$A$9,0),MATCH(E4,'Conditions of use'!$A$2:$A$9,0)&lt;=MATCH(RIGHT(G4,1),'Conditions of use'!$A$2:$A$9,0)),IF(I4="Yes","Yes","Yes, but get a guaranty"),"No: the letter doesn't cover "&amp;E4))</f>
        <v>No: the letter doesn't cover C</v>
      </c>
      <c r="K4" s="2">
        <f>IF(H4="","",ROUND(($N$1-H4)/365,1))</f>
        <v>0.2</v>
      </c>
      <c r="L4" s="2" t="n"/>
      <c r="M4" s="2" t="n"/>
      <c r="N4" s="2" t="n"/>
    </row>
    <row r="5" ht="30" customHeight="1">
      <c r="A5" s="2" t="inlineStr">
        <is>
          <t>Gallon jug, second supplier</t>
        </is>
      </c>
      <c r="B5" s="2" t="inlineStr">
        <is>
          <t>Jug supplier B</t>
        </is>
      </c>
      <c r="C5" s="2" t="inlineStr">
        <is>
          <t>HDPE</t>
        </is>
      </c>
      <c r="D5" s="2" t="inlineStr">
        <is>
          <t>Ketchup, hot filled</t>
        </is>
      </c>
      <c r="E5" s="2" t="inlineStr">
        <is>
          <t>C</t>
        </is>
      </c>
      <c r="F5" s="2" t="inlineStr">
        <is>
          <t>21 CFR 177.1520</t>
        </is>
      </c>
      <c r="G5" s="2" t="inlineStr">
        <is>
          <t>C-G</t>
        </is>
      </c>
      <c r="H5" s="4" t="n">
        <v>46274</v>
      </c>
      <c r="I5" s="2" t="inlineStr">
        <is>
          <t>Yes</t>
        </is>
      </c>
      <c r="J5" s="2" t="str">
        <f>IF(OR(A5="",E5="",G5=""),"",IF(AND(MATCH(E5,'Conditions of use'!$A$2:$A$9,0)&gt;=MATCH(LEFT(G5,1),'Conditions of use'!$A$2:$A$9,0),MATCH(E5,'Conditions of use'!$A$2:$A$9,0)&lt;=MATCH(RIGHT(G5,1),'Conditions of use'!$A$2:$A$9,0)),IF(I5="Yes","Yes","Yes, but get a guaranty"),"No: the letter doesn't cover "&amp;E5))</f>
        <v>Yes</v>
      </c>
      <c r="K5" s="2">
        <f>IF(H5="","",ROUND(($N$1-H5)/365,1))</f>
        <v>0.1</v>
      </c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4" t="n"/>
      <c r="I6" s="2" t="n"/>
      <c r="J6" s="2" t="str">
        <f>IF(OR(A6="",E6="",G6=""),"",IF(AND(MATCH(E6,'Conditions of use'!$A$2:$A$9,0)&gt;=MATCH(LEFT(G6,1),'Conditions of use'!$A$2:$A$9,0),MATCH(E6,'Conditions of use'!$A$2:$A$9,0)&lt;=MATCH(RIGHT(G6,1),'Conditions of use'!$A$2:$A$9,0)),IF(I6="Yes","Yes","Yes, but get a guaranty"),"No: the letter doesn't cover "&amp;E6))</f>
        <v/>
      </c>
      <c r="K6" s="2" t="str">
        <f>IF(H6="","",ROUND(($N$1-H6)/365,1))</f>
        <v/>
      </c>
      <c r="L6" s="2" t="n"/>
      <c r="M6" s="2" t="n"/>
      <c r="N6" s="2" t="n"/>
    </row>
    <row r="7">
      <c r="A7" s="2" t="n"/>
      <c r="B7" s="2" t="n"/>
      <c r="C7" s="2" t="n"/>
      <c r="D7" s="2" t="n"/>
      <c r="E7" s="2" t="n"/>
      <c r="F7" s="2" t="n"/>
      <c r="G7" s="2" t="n"/>
      <c r="H7" s="4" t="n"/>
      <c r="I7" s="2" t="n"/>
      <c r="J7" s="2" t="str">
        <f>IF(OR(A7="",E7="",G7=""),"",IF(AND(MATCH(E7,'Conditions of use'!$A$2:$A$9,0)&gt;=MATCH(LEFT(G7,1),'Conditions of use'!$A$2:$A$9,0),MATCH(E7,'Conditions of use'!$A$2:$A$9,0)&lt;=MATCH(RIGHT(G7,1),'Conditions of use'!$A$2:$A$9,0)),IF(I7="Yes","Yes","Yes, but get a guaranty"),"No: the letter doesn't cover "&amp;E7))</f>
        <v/>
      </c>
      <c r="K7" s="2" t="str">
        <f>IF(H7="","",ROUND(($N$1-H7)/365,1))</f>
        <v/>
      </c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4" t="n"/>
      <c r="I8" s="2" t="n"/>
      <c r="J8" s="2" t="str">
        <f>IF(OR(A8="",E8="",G8=""),"",IF(AND(MATCH(E8,'Conditions of use'!$A$2:$A$9,0)&gt;=MATCH(LEFT(G8,1),'Conditions of use'!$A$2:$A$9,0),MATCH(E8,'Conditions of use'!$A$2:$A$9,0)&lt;=MATCH(RIGHT(G8,1),'Conditions of use'!$A$2:$A$9,0)),IF(I8="Yes","Yes","Yes, but get a guaranty"),"No: the letter doesn't cover "&amp;E8))</f>
        <v/>
      </c>
      <c r="K8" s="2" t="str">
        <f>IF(H8="","",ROUND(($N$1-H8)/365,1))</f>
        <v/>
      </c>
      <c r="L8" s="2" t="n"/>
      <c r="M8" s="2" t="n"/>
      <c r="N8" s="2" t="n"/>
    </row>
    <row r="9">
      <c r="A9" s="2" t="n"/>
      <c r="B9" s="2" t="n"/>
      <c r="C9" s="2" t="n"/>
      <c r="D9" s="2" t="n"/>
      <c r="E9" s="2" t="n"/>
      <c r="F9" s="2" t="n"/>
      <c r="G9" s="2" t="n"/>
      <c r="H9" s="4" t="n"/>
      <c r="I9" s="2" t="n"/>
      <c r="J9" s="2" t="str">
        <f>IF(OR(A9="",E9="",G9=""),"",IF(AND(MATCH(E9,'Conditions of use'!$A$2:$A$9,0)&gt;=MATCH(LEFT(G9,1),'Conditions of use'!$A$2:$A$9,0),MATCH(E9,'Conditions of use'!$A$2:$A$9,0)&lt;=MATCH(RIGHT(G9,1),'Conditions of use'!$A$2:$A$9,0)),IF(I9="Yes","Yes","Yes, but get a guaranty"),"No: the letter doesn't cover "&amp;E9))</f>
        <v/>
      </c>
      <c r="K9" s="2" t="str">
        <f>IF(H9="","",ROUND(($N$1-H9)/365,1))</f>
        <v/>
      </c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4" t="n"/>
      <c r="I10" s="2" t="n"/>
      <c r="J10" s="2" t="str">
        <f>IF(OR(A10="",E10="",G10=""),"",IF(AND(MATCH(E10,'Conditions of use'!$A$2:$A$9,0)&gt;=MATCH(LEFT(G10,1),'Conditions of use'!$A$2:$A$9,0),MATCH(E10,'Conditions of use'!$A$2:$A$9,0)&lt;=MATCH(RIGHT(G10,1),'Conditions of use'!$A$2:$A$9,0)),IF(I10="Yes","Yes","Yes, but get a guaranty"),"No: the letter doesn't cover "&amp;E10))</f>
        <v/>
      </c>
      <c r="K10" s="2" t="str">
        <f>IF(H10="","",ROUND(($N$1-H10)/365,1))</f>
        <v/>
      </c>
      <c r="L10" s="2" t="n"/>
      <c r="M10" s="2" t="n"/>
      <c r="N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4" t="n"/>
      <c r="I11" s="2" t="n"/>
      <c r="J11" s="2" t="str">
        <f>IF(OR(A11="",E11="",G11=""),"",IF(AND(MATCH(E11,'Conditions of use'!$A$2:$A$9,0)&gt;=MATCH(LEFT(G11,1),'Conditions of use'!$A$2:$A$9,0),MATCH(E11,'Conditions of use'!$A$2:$A$9,0)&lt;=MATCH(RIGHT(G11,1),'Conditions of use'!$A$2:$A$9,0)),IF(I11="Yes","Yes","Yes, but get a guaranty"),"No: the letter doesn't cover "&amp;E11))</f>
        <v/>
      </c>
      <c r="K11" s="2" t="str">
        <f>IF(H11="","",ROUND(($N$1-H11)/365,1))</f>
        <v/>
      </c>
      <c r="L11" s="2" t="n"/>
      <c r="M11" s="2" t="n"/>
      <c r="N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4" t="n"/>
      <c r="I12" s="2" t="n"/>
      <c r="J12" s="2" t="str">
        <f>IF(OR(A12="",E12="",G12=""),"",IF(AND(MATCH(E12,'Conditions of use'!$A$2:$A$9,0)&gt;=MATCH(LEFT(G12,1),'Conditions of use'!$A$2:$A$9,0),MATCH(E12,'Conditions of use'!$A$2:$A$9,0)&lt;=MATCH(RIGHT(G12,1),'Conditions of use'!$A$2:$A$9,0)),IF(I12="Yes","Yes","Yes, but get a guaranty"),"No: the letter doesn't cover "&amp;E12))</f>
        <v/>
      </c>
      <c r="K12" s="2" t="str">
        <f>IF(H12="","",ROUND(($N$1-H12)/365,1))</f>
        <v/>
      </c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4" t="n"/>
      <c r="I13" s="2" t="n"/>
      <c r="J13" s="2" t="str">
        <f>IF(OR(A13="",E13="",G13=""),"",IF(AND(MATCH(E13,'Conditions of use'!$A$2:$A$9,0)&gt;=MATCH(LEFT(G13,1),'Conditions of use'!$A$2:$A$9,0),MATCH(E13,'Conditions of use'!$A$2:$A$9,0)&lt;=MATCH(RIGHT(G13,1),'Conditions of use'!$A$2:$A$9,0)),IF(I13="Yes","Yes","Yes, but get a guaranty"),"No: the letter doesn't cover "&amp;E13))</f>
        <v/>
      </c>
      <c r="K13" s="2" t="str">
        <f>IF(H13="","",ROUND(($N$1-H13)/365,1))</f>
        <v/>
      </c>
      <c r="L13" s="2" t="n"/>
      <c r="M13" s="2" t="n"/>
      <c r="N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4" t="n"/>
      <c r="I14" s="2" t="n"/>
      <c r="J14" s="2" t="str">
        <f>IF(OR(A14="",E14="",G14=""),"",IF(AND(MATCH(E14,'Conditions of use'!$A$2:$A$9,0)&gt;=MATCH(LEFT(G14,1),'Conditions of use'!$A$2:$A$9,0),MATCH(E14,'Conditions of use'!$A$2:$A$9,0)&lt;=MATCH(RIGHT(G14,1),'Conditions of use'!$A$2:$A$9,0)),IF(I14="Yes","Yes","Yes, but get a guaranty"),"No: the letter doesn't cover "&amp;E14))</f>
        <v/>
      </c>
      <c r="K14" s="2" t="str">
        <f>IF(H14="","",ROUND(($N$1-H14)/365,1))</f>
        <v/>
      </c>
      <c r="L14" s="2" t="n"/>
      <c r="M14" s="2" t="n"/>
      <c r="N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4" t="n"/>
      <c r="I15" s="2" t="n"/>
      <c r="J15" s="2" t="str">
        <f>IF(OR(A15="",E15="",G15=""),"",IF(AND(MATCH(E15,'Conditions of use'!$A$2:$A$9,0)&gt;=MATCH(LEFT(G15,1),'Conditions of use'!$A$2:$A$9,0),MATCH(E15,'Conditions of use'!$A$2:$A$9,0)&lt;=MATCH(RIGHT(G15,1),'Conditions of use'!$A$2:$A$9,0)),IF(I15="Yes","Yes","Yes, but get a guaranty"),"No: the letter doesn't cover "&amp;E15))</f>
        <v/>
      </c>
      <c r="K15" s="2" t="str">
        <f>IF(H15="","",ROUND(($N$1-H15)/365,1))</f>
        <v/>
      </c>
      <c r="L15" s="2" t="n"/>
      <c r="M15" s="2" t="n"/>
      <c r="N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4" t="n"/>
      <c r="I16" s="2" t="n"/>
      <c r="J16" s="2" t="str">
        <f>IF(OR(A16="",E16="",G16=""),"",IF(AND(MATCH(E16,'Conditions of use'!$A$2:$A$9,0)&gt;=MATCH(LEFT(G16,1),'Conditions of use'!$A$2:$A$9,0),MATCH(E16,'Conditions of use'!$A$2:$A$9,0)&lt;=MATCH(RIGHT(G16,1),'Conditions of use'!$A$2:$A$9,0)),IF(I16="Yes","Yes","Yes, but get a guaranty"),"No: the letter doesn't cover "&amp;E16))</f>
        <v/>
      </c>
      <c r="K16" s="2" t="str">
        <f>IF(H16="","",ROUND(($N$1-H16)/365,1))</f>
        <v/>
      </c>
      <c r="L16" s="2" t="n"/>
      <c r="M16" s="2" t="n"/>
      <c r="N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4" t="n"/>
      <c r="I17" s="2" t="n"/>
      <c r="J17" s="2" t="str">
        <f>IF(OR(A17="",E17="",G17=""),"",IF(AND(MATCH(E17,'Conditions of use'!$A$2:$A$9,0)&gt;=MATCH(LEFT(G17,1),'Conditions of use'!$A$2:$A$9,0),MATCH(E17,'Conditions of use'!$A$2:$A$9,0)&lt;=MATCH(RIGHT(G17,1),'Conditions of use'!$A$2:$A$9,0)),IF(I17="Yes","Yes","Yes, but get a guaranty"),"No: the letter doesn't cover "&amp;E17))</f>
        <v/>
      </c>
      <c r="K17" s="2" t="str">
        <f>IF(H17="","",ROUND(($N$1-H17)/365,1))</f>
        <v/>
      </c>
      <c r="L17" s="2" t="n"/>
      <c r="M17" s="2" t="n"/>
      <c r="N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4" t="n"/>
      <c r="I18" s="2" t="n"/>
      <c r="J18" s="2" t="str">
        <f>IF(OR(A18="",E18="",G18=""),"",IF(AND(MATCH(E18,'Conditions of use'!$A$2:$A$9,0)&gt;=MATCH(LEFT(G18,1),'Conditions of use'!$A$2:$A$9,0),MATCH(E18,'Conditions of use'!$A$2:$A$9,0)&lt;=MATCH(RIGHT(G18,1),'Conditions of use'!$A$2:$A$9,0)),IF(I18="Yes","Yes","Yes, but get a guaranty"),"No: the letter doesn't cover "&amp;E18))</f>
        <v/>
      </c>
      <c r="K18" s="2" t="str">
        <f>IF(H18="","",ROUND(($N$1-H18)/365,1))</f>
        <v/>
      </c>
      <c r="L18" s="2" t="n"/>
      <c r="M18" s="2" t="n"/>
      <c r="N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4" t="n"/>
      <c r="I19" s="2" t="n"/>
      <c r="J19" s="2" t="str">
        <f>IF(OR(A19="",E19="",G19=""),"",IF(AND(MATCH(E19,'Conditions of use'!$A$2:$A$9,0)&gt;=MATCH(LEFT(G19,1),'Conditions of use'!$A$2:$A$9,0),MATCH(E19,'Conditions of use'!$A$2:$A$9,0)&lt;=MATCH(RIGHT(G19,1),'Conditions of use'!$A$2:$A$9,0)),IF(I19="Yes","Yes","Yes, but get a guaranty"),"No: the letter doesn't cover "&amp;E19))</f>
        <v/>
      </c>
      <c r="K19" s="2" t="str">
        <f>IF(H19="","",ROUND(($N$1-H19)/365,1))</f>
        <v/>
      </c>
      <c r="L19" s="2" t="n"/>
      <c r="M19" s="2" t="n"/>
      <c r="N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4" t="n"/>
      <c r="I20" s="2" t="n"/>
      <c r="J20" s="2" t="str">
        <f>IF(OR(A20="",E20="",G20=""),"",IF(AND(MATCH(E20,'Conditions of use'!$A$2:$A$9,0)&gt;=MATCH(LEFT(G20,1),'Conditions of use'!$A$2:$A$9,0),MATCH(E20,'Conditions of use'!$A$2:$A$9,0)&lt;=MATCH(RIGHT(G20,1),'Conditions of use'!$A$2:$A$9,0)),IF(I20="Yes","Yes","Yes, but get a guaranty"),"No: the letter doesn't cover "&amp;E20))</f>
        <v/>
      </c>
      <c r="K20" s="2" t="str">
        <f>IF(H20="","",ROUND(($N$1-H20)/365,1))</f>
        <v/>
      </c>
      <c r="L20" s="2" t="n"/>
      <c r="M20" s="2" t="n"/>
      <c r="N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4" t="n"/>
      <c r="I21" s="2" t="n"/>
      <c r="J21" s="2" t="str">
        <f>IF(OR(A21="",E21="",G21=""),"",IF(AND(MATCH(E21,'Conditions of use'!$A$2:$A$9,0)&gt;=MATCH(LEFT(G21,1),'Conditions of use'!$A$2:$A$9,0),MATCH(E21,'Conditions of use'!$A$2:$A$9,0)&lt;=MATCH(RIGHT(G21,1),'Conditions of use'!$A$2:$A$9,0)),IF(I21="Yes","Yes","Yes, but get a guaranty"),"No: the letter doesn't cover "&amp;E21))</f>
        <v/>
      </c>
      <c r="K21" s="2" t="str">
        <f>IF(H21="","",ROUND(($N$1-H21)/365,1))</f>
        <v/>
      </c>
      <c r="L21" s="2" t="n"/>
      <c r="M21" s="2" t="n"/>
      <c r="N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4" t="n"/>
      <c r="I22" s="2" t="n"/>
      <c r="J22" s="2" t="str">
        <f>IF(OR(A22="",E22="",G22=""),"",IF(AND(MATCH(E22,'Conditions of use'!$A$2:$A$9,0)&gt;=MATCH(LEFT(G22,1),'Conditions of use'!$A$2:$A$9,0),MATCH(E22,'Conditions of use'!$A$2:$A$9,0)&lt;=MATCH(RIGHT(G22,1),'Conditions of use'!$A$2:$A$9,0)),IF(I22="Yes","Yes","Yes, but get a guaranty"),"No: the letter doesn't cover "&amp;E22))</f>
        <v/>
      </c>
      <c r="K22" s="2" t="str">
        <f>IF(H22="","",ROUND(($N$1-H22)/365,1))</f>
        <v/>
      </c>
      <c r="L22" s="2" t="n"/>
      <c r="M22" s="2" t="n"/>
      <c r="N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4" t="n"/>
      <c r="I23" s="2" t="n"/>
      <c r="J23" s="2" t="str">
        <f>IF(OR(A23="",E23="",G23=""),"",IF(AND(MATCH(E23,'Conditions of use'!$A$2:$A$9,0)&gt;=MATCH(LEFT(G23,1),'Conditions of use'!$A$2:$A$9,0),MATCH(E23,'Conditions of use'!$A$2:$A$9,0)&lt;=MATCH(RIGHT(G23,1),'Conditions of use'!$A$2:$A$9,0)),IF(I23="Yes","Yes","Yes, but get a guaranty"),"No: the letter doesn't cover "&amp;E23))</f>
        <v/>
      </c>
      <c r="K23" s="2" t="str">
        <f>IF(H23="","",ROUND(($N$1-H23)/365,1))</f>
        <v/>
      </c>
      <c r="L23" s="2" t="n"/>
      <c r="M23" s="2" t="n"/>
      <c r="N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4" t="n"/>
      <c r="I24" s="2" t="n"/>
      <c r="J24" s="2" t="str">
        <f>IF(OR(A24="",E24="",G24=""),"",IF(AND(MATCH(E24,'Conditions of use'!$A$2:$A$9,0)&gt;=MATCH(LEFT(G24,1),'Conditions of use'!$A$2:$A$9,0),MATCH(E24,'Conditions of use'!$A$2:$A$9,0)&lt;=MATCH(RIGHT(G24,1),'Conditions of use'!$A$2:$A$9,0)),IF(I24="Yes","Yes","Yes, but get a guaranty"),"No: the letter doesn't cover "&amp;E24))</f>
        <v/>
      </c>
      <c r="K24" s="2" t="str">
        <f>IF(H24="","",ROUND(($N$1-H24)/365,1))</f>
        <v/>
      </c>
      <c r="L24" s="2" t="n"/>
      <c r="M24" s="2" t="n"/>
      <c r="N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4" t="n"/>
      <c r="I25" s="2" t="n"/>
      <c r="J25" s="2" t="str">
        <f>IF(OR(A25="",E25="",G25=""),"",IF(AND(MATCH(E25,'Conditions of use'!$A$2:$A$9,0)&gt;=MATCH(LEFT(G25,1),'Conditions of use'!$A$2:$A$9,0),MATCH(E25,'Conditions of use'!$A$2:$A$9,0)&lt;=MATCH(RIGHT(G25,1),'Conditions of use'!$A$2:$A$9,0)),IF(I25="Yes","Yes","Yes, but get a guaranty"),"No: the letter doesn't cover "&amp;E25))</f>
        <v/>
      </c>
      <c r="K25" s="2" t="str">
        <f>IF(H25="","",ROUND(($N$1-H25)/365,1))</f>
        <v/>
      </c>
      <c r="L25" s="2" t="n"/>
      <c r="M25" s="2" t="n"/>
      <c r="N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4" t="n"/>
      <c r="I26" s="2" t="n"/>
      <c r="J26" s="2" t="str">
        <f>IF(OR(A26="",E26="",G26=""),"",IF(AND(MATCH(E26,'Conditions of use'!$A$2:$A$9,0)&gt;=MATCH(LEFT(G26,1),'Conditions of use'!$A$2:$A$9,0),MATCH(E26,'Conditions of use'!$A$2:$A$9,0)&lt;=MATCH(RIGHT(G26,1),'Conditions of use'!$A$2:$A$9,0)),IF(I26="Yes","Yes","Yes, but get a guaranty"),"No: the letter doesn't cover "&amp;E26))</f>
        <v/>
      </c>
      <c r="K26" s="2" t="str">
        <f>IF(H26="","",ROUND(($N$1-H26)/365,1))</f>
        <v/>
      </c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4" t="n"/>
      <c r="I27" s="2" t="n"/>
      <c r="J27" s="2" t="str">
        <f>IF(OR(A27="",E27="",G27=""),"",IF(AND(MATCH(E27,'Conditions of use'!$A$2:$A$9,0)&gt;=MATCH(LEFT(G27,1),'Conditions of use'!$A$2:$A$9,0),MATCH(E27,'Conditions of use'!$A$2:$A$9,0)&lt;=MATCH(RIGHT(G27,1),'Conditions of use'!$A$2:$A$9,0)),IF(I27="Yes","Yes","Yes, but get a guaranty"),"No: the letter doesn't cover "&amp;E27))</f>
        <v/>
      </c>
      <c r="K27" s="2" t="str">
        <f>IF(H27="","",ROUND(($N$1-H27)/365,1))</f>
        <v/>
      </c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4" t="n"/>
      <c r="I28" s="2" t="n"/>
      <c r="J28" s="2" t="str">
        <f>IF(OR(A28="",E28="",G28=""),"",IF(AND(MATCH(E28,'Conditions of use'!$A$2:$A$9,0)&gt;=MATCH(LEFT(G28,1),'Conditions of use'!$A$2:$A$9,0),MATCH(E28,'Conditions of use'!$A$2:$A$9,0)&lt;=MATCH(RIGHT(G28,1),'Conditions of use'!$A$2:$A$9,0)),IF(I28="Yes","Yes","Yes, but get a guaranty"),"No: the letter doesn't cover "&amp;E28))</f>
        <v/>
      </c>
      <c r="K28" s="2" t="str">
        <f>IF(H28="","",ROUND(($N$1-H28)/365,1))</f>
        <v/>
      </c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4" t="n"/>
      <c r="I29" s="2" t="n"/>
      <c r="J29" s="2" t="str">
        <f>IF(OR(A29="",E29="",G29=""),"",IF(AND(MATCH(E29,'Conditions of use'!$A$2:$A$9,0)&gt;=MATCH(LEFT(G29,1),'Conditions of use'!$A$2:$A$9,0),MATCH(E29,'Conditions of use'!$A$2:$A$9,0)&lt;=MATCH(RIGHT(G29,1),'Conditions of use'!$A$2:$A$9,0)),IF(I29="Yes","Yes","Yes, but get a guaranty"),"No: the letter doesn't cover "&amp;E29))</f>
        <v/>
      </c>
      <c r="K29" s="2" t="str">
        <f>IF(H29="","",ROUND(($N$1-H29)/365,1))</f>
        <v/>
      </c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4" t="n"/>
      <c r="I30" s="2" t="n"/>
      <c r="J30" s="2" t="str">
        <f>IF(OR(A30="",E30="",G30=""),"",IF(AND(MATCH(E30,'Conditions of use'!$A$2:$A$9,0)&gt;=MATCH(LEFT(G30,1),'Conditions of use'!$A$2:$A$9,0),MATCH(E30,'Conditions of use'!$A$2:$A$9,0)&lt;=MATCH(RIGHT(G30,1),'Conditions of use'!$A$2:$A$9,0)),IF(I30="Yes","Yes","Yes, but get a guaranty"),"No: the letter doesn't cover "&amp;E30))</f>
        <v/>
      </c>
      <c r="K30" s="2" t="str">
        <f>IF(H30="","",ROUND(($N$1-H30)/365,1))</f>
        <v/>
      </c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4" t="n"/>
      <c r="I31" s="2" t="n"/>
      <c r="J31" s="2" t="str">
        <f>IF(OR(A31="",E31="",G31=""),"",IF(AND(MATCH(E31,'Conditions of use'!$A$2:$A$9,0)&gt;=MATCH(LEFT(G31,1),'Conditions of use'!$A$2:$A$9,0),MATCH(E31,'Conditions of use'!$A$2:$A$9,0)&lt;=MATCH(RIGHT(G31,1),'Conditions of use'!$A$2:$A$9,0)),IF(I31="Yes","Yes","Yes, but get a guaranty"),"No: the letter doesn't cover "&amp;E31))</f>
        <v/>
      </c>
      <c r="K31" s="2" t="str">
        <f>IF(H31="","",ROUND(($N$1-H31)/365,1))</f>
        <v/>
      </c>
      <c r="L31" s="2" t="n"/>
      <c r="M31" s="2" t="n"/>
      <c r="N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4" t="n"/>
      <c r="I32" s="2" t="n"/>
      <c r="J32" s="2" t="str">
        <f>IF(OR(A32="",E32="",G32=""),"",IF(AND(MATCH(E32,'Conditions of use'!$A$2:$A$9,0)&gt;=MATCH(LEFT(G32,1),'Conditions of use'!$A$2:$A$9,0),MATCH(E32,'Conditions of use'!$A$2:$A$9,0)&lt;=MATCH(RIGHT(G32,1),'Conditions of use'!$A$2:$A$9,0)),IF(I32="Yes","Yes","Yes, but get a guaranty"),"No: the letter doesn't cover "&amp;E32))</f>
        <v/>
      </c>
      <c r="K32" s="2" t="str">
        <f>IF(H32="","",ROUND(($N$1-H32)/365,1))</f>
        <v/>
      </c>
      <c r="L32" s="2" t="n"/>
      <c r="M32" s="2" t="n"/>
      <c r="N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4" t="n"/>
      <c r="I33" s="2" t="n"/>
      <c r="J33" s="2" t="str">
        <f>IF(OR(A33="",E33="",G33=""),"",IF(AND(MATCH(E33,'Conditions of use'!$A$2:$A$9,0)&gt;=MATCH(LEFT(G33,1),'Conditions of use'!$A$2:$A$9,0),MATCH(E33,'Conditions of use'!$A$2:$A$9,0)&lt;=MATCH(RIGHT(G33,1),'Conditions of use'!$A$2:$A$9,0)),IF(I33="Yes","Yes","Yes, but get a guaranty"),"No: the letter doesn't cover "&amp;E33))</f>
        <v/>
      </c>
      <c r="K33" s="2" t="str">
        <f>IF(H33="","",ROUND(($N$1-H33)/365,1))</f>
        <v/>
      </c>
      <c r="L33" s="2" t="n"/>
      <c r="M33" s="2" t="n"/>
      <c r="N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4" t="n"/>
      <c r="I34" s="2" t="n"/>
      <c r="J34" s="2" t="str">
        <f>IF(OR(A34="",E34="",G34=""),"",IF(AND(MATCH(E34,'Conditions of use'!$A$2:$A$9,0)&gt;=MATCH(LEFT(G34,1),'Conditions of use'!$A$2:$A$9,0),MATCH(E34,'Conditions of use'!$A$2:$A$9,0)&lt;=MATCH(RIGHT(G34,1),'Conditions of use'!$A$2:$A$9,0)),IF(I34="Yes","Yes","Yes, but get a guaranty"),"No: the letter doesn't cover "&amp;E34))</f>
        <v/>
      </c>
      <c r="K34" s="2" t="str">
        <f>IF(H34="","",ROUND(($N$1-H34)/365,1))</f>
        <v/>
      </c>
      <c r="L34" s="2" t="n"/>
      <c r="M34" s="2" t="n"/>
      <c r="N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4" t="n"/>
      <c r="I35" s="2" t="n"/>
      <c r="J35" s="2" t="str">
        <f>IF(OR(A35="",E35="",G35=""),"",IF(AND(MATCH(E35,'Conditions of use'!$A$2:$A$9,0)&gt;=MATCH(LEFT(G35,1),'Conditions of use'!$A$2:$A$9,0),MATCH(E35,'Conditions of use'!$A$2:$A$9,0)&lt;=MATCH(RIGHT(G35,1),'Conditions of use'!$A$2:$A$9,0)),IF(I35="Yes","Yes","Yes, but get a guaranty"),"No: the letter doesn't cover "&amp;E35))</f>
        <v/>
      </c>
      <c r="K35" s="2" t="str">
        <f>IF(H35="","",ROUND(($N$1-H35)/365,1))</f>
        <v/>
      </c>
      <c r="L35" s="2" t="n"/>
      <c r="M35" s="2" t="n"/>
      <c r="N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4" t="n"/>
      <c r="I36" s="2" t="n"/>
      <c r="J36" s="2" t="str">
        <f>IF(OR(A36="",E36="",G36=""),"",IF(AND(MATCH(E36,'Conditions of use'!$A$2:$A$9,0)&gt;=MATCH(LEFT(G36,1),'Conditions of use'!$A$2:$A$9,0),MATCH(E36,'Conditions of use'!$A$2:$A$9,0)&lt;=MATCH(RIGHT(G36,1),'Conditions of use'!$A$2:$A$9,0)),IF(I36="Yes","Yes","Yes, but get a guaranty"),"No: the letter doesn't cover "&amp;E36))</f>
        <v/>
      </c>
      <c r="K36" s="2" t="str">
        <f>IF(H36="","",ROUND(($N$1-H36)/365,1))</f>
        <v/>
      </c>
      <c r="L36" s="2" t="n"/>
      <c r="M36" s="2" t="n"/>
      <c r="N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4" t="n"/>
      <c r="I37" s="2" t="n"/>
      <c r="J37" s="2" t="str">
        <f>IF(OR(A37="",E37="",G37=""),"",IF(AND(MATCH(E37,'Conditions of use'!$A$2:$A$9,0)&gt;=MATCH(LEFT(G37,1),'Conditions of use'!$A$2:$A$9,0),MATCH(E37,'Conditions of use'!$A$2:$A$9,0)&lt;=MATCH(RIGHT(G37,1),'Conditions of use'!$A$2:$A$9,0)),IF(I37="Yes","Yes","Yes, but get a guaranty"),"No: the letter doesn't cover "&amp;E37))</f>
        <v/>
      </c>
      <c r="K37" s="2" t="str">
        <f>IF(H37="","",ROUND(($N$1-H37)/365,1))</f>
        <v/>
      </c>
      <c r="L37" s="2" t="n"/>
      <c r="M37" s="2" t="n"/>
      <c r="N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4" t="n"/>
      <c r="I38" s="2" t="n"/>
      <c r="J38" s="2" t="str">
        <f>IF(OR(A38="",E38="",G38=""),"",IF(AND(MATCH(E38,'Conditions of use'!$A$2:$A$9,0)&gt;=MATCH(LEFT(G38,1),'Conditions of use'!$A$2:$A$9,0),MATCH(E38,'Conditions of use'!$A$2:$A$9,0)&lt;=MATCH(RIGHT(G38,1),'Conditions of use'!$A$2:$A$9,0)),IF(I38="Yes","Yes","Yes, but get a guaranty"),"No: the letter doesn't cover "&amp;E38))</f>
        <v/>
      </c>
      <c r="K38" s="2" t="str">
        <f>IF(H38="","",ROUND(($N$1-H38)/365,1))</f>
        <v/>
      </c>
      <c r="L38" s="2" t="n"/>
      <c r="M38" s="2" t="n"/>
      <c r="N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4" t="n"/>
      <c r="I39" s="2" t="n"/>
      <c r="J39" s="2" t="str">
        <f>IF(OR(A39="",E39="",G39=""),"",IF(AND(MATCH(E39,'Conditions of use'!$A$2:$A$9,0)&gt;=MATCH(LEFT(G39,1),'Conditions of use'!$A$2:$A$9,0),MATCH(E39,'Conditions of use'!$A$2:$A$9,0)&lt;=MATCH(RIGHT(G39,1),'Conditions of use'!$A$2:$A$9,0)),IF(I39="Yes","Yes","Yes, but get a guaranty"),"No: the letter doesn't cover "&amp;E39))</f>
        <v/>
      </c>
      <c r="K39" s="2" t="str">
        <f>IF(H39="","",ROUND(($N$1-H39)/365,1))</f>
        <v/>
      </c>
      <c r="L39" s="2" t="n"/>
      <c r="M39" s="2" t="n"/>
      <c r="N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4" t="n"/>
      <c r="I40" s="2" t="n"/>
      <c r="J40" s="2" t="str">
        <f>IF(OR(A40="",E40="",G40=""),"",IF(AND(MATCH(E40,'Conditions of use'!$A$2:$A$9,0)&gt;=MATCH(LEFT(G40,1),'Conditions of use'!$A$2:$A$9,0),MATCH(E40,'Conditions of use'!$A$2:$A$9,0)&lt;=MATCH(RIGHT(G40,1),'Conditions of use'!$A$2:$A$9,0)),IF(I40="Yes","Yes","Yes, but get a guaranty"),"No: the letter doesn't cover "&amp;E40))</f>
        <v/>
      </c>
      <c r="K40" s="2" t="str">
        <f>IF(H40="","",ROUND(($N$1-H40)/365,1))</f>
        <v/>
      </c>
      <c r="L40" s="2" t="n"/>
      <c r="M40" s="2" t="n"/>
      <c r="N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4" t="n"/>
      <c r="I41" s="2" t="n"/>
      <c r="J41" s="2" t="str">
        <f>IF(OR(A41="",E41="",G41=""),"",IF(AND(MATCH(E41,'Conditions of use'!$A$2:$A$9,0)&gt;=MATCH(LEFT(G41,1),'Conditions of use'!$A$2:$A$9,0),MATCH(E41,'Conditions of use'!$A$2:$A$9,0)&lt;=MATCH(RIGHT(G41,1),'Conditions of use'!$A$2:$A$9,0)),IF(I41="Yes","Yes","Yes, but get a guaranty"),"No: the letter doesn't cover "&amp;E41))</f>
        <v/>
      </c>
      <c r="K41" s="2" t="str">
        <f>IF(H41="","",ROUND(($N$1-H41)/365,1))</f>
        <v/>
      </c>
      <c r="L41" s="2" t="n"/>
      <c r="M41" s="2" t="n"/>
      <c r="N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4" t="n"/>
      <c r="I42" s="2" t="n"/>
      <c r="J42" s="2" t="str">
        <f>IF(OR(A42="",E42="",G42=""),"",IF(AND(MATCH(E42,'Conditions of use'!$A$2:$A$9,0)&gt;=MATCH(LEFT(G42,1),'Conditions of use'!$A$2:$A$9,0),MATCH(E42,'Conditions of use'!$A$2:$A$9,0)&lt;=MATCH(RIGHT(G42,1),'Conditions of use'!$A$2:$A$9,0)),IF(I42="Yes","Yes","Yes, but get a guaranty"),"No: the letter doesn't cover "&amp;E42))</f>
        <v/>
      </c>
      <c r="K42" s="2" t="str">
        <f>IF(H42="","",ROUND(($N$1-H42)/365,1))</f>
        <v/>
      </c>
      <c r="L42" s="2" t="n"/>
      <c r="M42" s="2" t="n"/>
      <c r="N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4" t="n"/>
      <c r="I43" s="2" t="n"/>
      <c r="J43" s="2" t="str">
        <f>IF(OR(A43="",E43="",G43=""),"",IF(AND(MATCH(E43,'Conditions of use'!$A$2:$A$9,0)&gt;=MATCH(LEFT(G43,1),'Conditions of use'!$A$2:$A$9,0),MATCH(E43,'Conditions of use'!$A$2:$A$9,0)&lt;=MATCH(RIGHT(G43,1),'Conditions of use'!$A$2:$A$9,0)),IF(I43="Yes","Yes","Yes, but get a guaranty"),"No: the letter doesn't cover "&amp;E43))</f>
        <v/>
      </c>
      <c r="K43" s="2" t="str">
        <f>IF(H43="","",ROUND(($N$1-H43)/365,1))</f>
        <v/>
      </c>
      <c r="L43" s="2" t="n"/>
      <c r="M43" s="2" t="n"/>
      <c r="N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4" t="n"/>
      <c r="I44" s="2" t="n"/>
      <c r="J44" s="2" t="str">
        <f>IF(OR(A44="",E44="",G44=""),"",IF(AND(MATCH(E44,'Conditions of use'!$A$2:$A$9,0)&gt;=MATCH(LEFT(G44,1),'Conditions of use'!$A$2:$A$9,0),MATCH(E44,'Conditions of use'!$A$2:$A$9,0)&lt;=MATCH(RIGHT(G44,1),'Conditions of use'!$A$2:$A$9,0)),IF(I44="Yes","Yes","Yes, but get a guaranty"),"No: the letter doesn't cover "&amp;E44))</f>
        <v/>
      </c>
      <c r="K44" s="2" t="str">
        <f>IF(H44="","",ROUND(($N$1-H44)/365,1))</f>
        <v/>
      </c>
      <c r="L44" s="2" t="n"/>
      <c r="M44" s="2" t="n"/>
      <c r="N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4" t="n"/>
      <c r="I45" s="2" t="n"/>
      <c r="J45" s="2" t="str">
        <f>IF(OR(A45="",E45="",G45=""),"",IF(AND(MATCH(E45,'Conditions of use'!$A$2:$A$9,0)&gt;=MATCH(LEFT(G45,1),'Conditions of use'!$A$2:$A$9,0),MATCH(E45,'Conditions of use'!$A$2:$A$9,0)&lt;=MATCH(RIGHT(G45,1),'Conditions of use'!$A$2:$A$9,0)),IF(I45="Yes","Yes","Yes, but get a guaranty"),"No: the letter doesn't cover "&amp;E45))</f>
        <v/>
      </c>
      <c r="K45" s="2" t="str">
        <f>IF(H45="","",ROUND(($N$1-H45)/365,1))</f>
        <v/>
      </c>
      <c r="L45" s="2" t="n"/>
      <c r="M45" s="2" t="n"/>
      <c r="N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4" t="n"/>
      <c r="I46" s="2" t="n"/>
      <c r="J46" s="2" t="str">
        <f>IF(OR(A46="",E46="",G46=""),"",IF(AND(MATCH(E46,'Conditions of use'!$A$2:$A$9,0)&gt;=MATCH(LEFT(G46,1),'Conditions of use'!$A$2:$A$9,0),MATCH(E46,'Conditions of use'!$A$2:$A$9,0)&lt;=MATCH(RIGHT(G46,1),'Conditions of use'!$A$2:$A$9,0)),IF(I46="Yes","Yes","Yes, but get a guaranty"),"No: the letter doesn't cover "&amp;E46))</f>
        <v/>
      </c>
      <c r="K46" s="2" t="str">
        <f>IF(H46="","",ROUND(($N$1-H46)/365,1))</f>
        <v/>
      </c>
      <c r="L46" s="2" t="n"/>
      <c r="M46" s="2" t="n"/>
      <c r="N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4" t="n"/>
      <c r="I47" s="2" t="n"/>
      <c r="J47" s="2" t="str">
        <f>IF(OR(A47="",E47="",G47=""),"",IF(AND(MATCH(E47,'Conditions of use'!$A$2:$A$9,0)&gt;=MATCH(LEFT(G47,1),'Conditions of use'!$A$2:$A$9,0),MATCH(E47,'Conditions of use'!$A$2:$A$9,0)&lt;=MATCH(RIGHT(G47,1),'Conditions of use'!$A$2:$A$9,0)),IF(I47="Yes","Yes","Yes, but get a guaranty"),"No: the letter doesn't cover "&amp;E47))</f>
        <v/>
      </c>
      <c r="K47" s="2" t="str">
        <f>IF(H47="","",ROUND(($N$1-H47)/365,1))</f>
        <v/>
      </c>
      <c r="L47" s="2" t="n"/>
      <c r="M47" s="2" t="n"/>
      <c r="N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4" t="n"/>
      <c r="I48" s="2" t="n"/>
      <c r="J48" s="2" t="str">
        <f>IF(OR(A48="",E48="",G48=""),"",IF(AND(MATCH(E48,'Conditions of use'!$A$2:$A$9,0)&gt;=MATCH(LEFT(G48,1),'Conditions of use'!$A$2:$A$9,0),MATCH(E48,'Conditions of use'!$A$2:$A$9,0)&lt;=MATCH(RIGHT(G48,1),'Conditions of use'!$A$2:$A$9,0)),IF(I48="Yes","Yes","Yes, but get a guaranty"),"No: the letter doesn't cover "&amp;E48))</f>
        <v/>
      </c>
      <c r="K48" s="2" t="str">
        <f>IF(H48="","",ROUND(($N$1-H48)/365,1))</f>
        <v/>
      </c>
      <c r="L48" s="2" t="n"/>
      <c r="M48" s="2" t="n"/>
      <c r="N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4" t="n"/>
      <c r="I49" s="2" t="n"/>
      <c r="J49" s="2" t="str">
        <f>IF(OR(A49="",E49="",G49=""),"",IF(AND(MATCH(E49,'Conditions of use'!$A$2:$A$9,0)&gt;=MATCH(LEFT(G49,1),'Conditions of use'!$A$2:$A$9,0),MATCH(E49,'Conditions of use'!$A$2:$A$9,0)&lt;=MATCH(RIGHT(G49,1),'Conditions of use'!$A$2:$A$9,0)),IF(I49="Yes","Yes","Yes, but get a guaranty"),"No: the letter doesn't cover "&amp;E49))</f>
        <v/>
      </c>
      <c r="K49" s="2" t="str">
        <f>IF(H49="","",ROUND(($N$1-H49)/365,1))</f>
        <v/>
      </c>
      <c r="L49" s="2" t="n"/>
      <c r="M49" s="2" t="n"/>
      <c r="N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4" t="n"/>
      <c r="I50" s="2" t="n"/>
      <c r="J50" s="2" t="str">
        <f>IF(OR(A50="",E50="",G50=""),"",IF(AND(MATCH(E50,'Conditions of use'!$A$2:$A$9,0)&gt;=MATCH(LEFT(G50,1),'Conditions of use'!$A$2:$A$9,0),MATCH(E50,'Conditions of use'!$A$2:$A$9,0)&lt;=MATCH(RIGHT(G50,1),'Conditions of use'!$A$2:$A$9,0)),IF(I50="Yes","Yes","Yes, but get a guaranty"),"No: the letter doesn't cover "&amp;E50))</f>
        <v/>
      </c>
      <c r="K50" s="2" t="str">
        <f>IF(H50="","",ROUND(($N$1-H50)/365,1))</f>
        <v/>
      </c>
      <c r="L50" s="2" t="n"/>
      <c r="M50" s="2" t="n"/>
      <c r="N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4" t="n"/>
      <c r="I51" s="2" t="n"/>
      <c r="J51" s="2" t="str">
        <f>IF(OR(A51="",E51="",G51=""),"",IF(AND(MATCH(E51,'Conditions of use'!$A$2:$A$9,0)&gt;=MATCH(LEFT(G51,1),'Conditions of use'!$A$2:$A$9,0),MATCH(E51,'Conditions of use'!$A$2:$A$9,0)&lt;=MATCH(RIGHT(G51,1),'Conditions of use'!$A$2:$A$9,0)),IF(I51="Yes","Yes","Yes, but get a guaranty"),"No: the letter doesn't cover "&amp;E51))</f>
        <v/>
      </c>
      <c r="K51" s="2" t="str">
        <f>IF(H51="","",ROUND(($N$1-H51)/365,1))</f>
        <v/>
      </c>
      <c r="L51" s="2" t="n"/>
      <c r="M51" s="2" t="n"/>
      <c r="N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4" t="n"/>
      <c r="I52" s="2" t="n"/>
      <c r="J52" s="2" t="str">
        <f>IF(OR(A52="",E52="",G52=""),"",IF(AND(MATCH(E52,'Conditions of use'!$A$2:$A$9,0)&gt;=MATCH(LEFT(G52,1),'Conditions of use'!$A$2:$A$9,0),MATCH(E52,'Conditions of use'!$A$2:$A$9,0)&lt;=MATCH(RIGHT(G52,1),'Conditions of use'!$A$2:$A$9,0)),IF(I52="Yes","Yes","Yes, but get a guaranty"),"No: the letter doesn't cover "&amp;E52))</f>
        <v/>
      </c>
      <c r="K52" s="2" t="str">
        <f>IF(H52="","",ROUND(($N$1-H52)/365,1))</f>
        <v/>
      </c>
      <c r="L52" s="2" t="n"/>
      <c r="M52" s="2" t="n"/>
      <c r="N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4" t="n"/>
      <c r="I53" s="2" t="n"/>
      <c r="J53" s="2" t="str">
        <f>IF(OR(A53="",E53="",G53=""),"",IF(AND(MATCH(E53,'Conditions of use'!$A$2:$A$9,0)&gt;=MATCH(LEFT(G53,1),'Conditions of use'!$A$2:$A$9,0),MATCH(E53,'Conditions of use'!$A$2:$A$9,0)&lt;=MATCH(RIGHT(G53,1),'Conditions of use'!$A$2:$A$9,0)),IF(I53="Yes","Yes","Yes, but get a guaranty"),"No: the letter doesn't cover "&amp;E53))</f>
        <v/>
      </c>
      <c r="K53" s="2" t="str">
        <f>IF(H53="","",ROUND(($N$1-H53)/365,1))</f>
        <v/>
      </c>
      <c r="L53" s="2" t="n"/>
      <c r="M53" s="2" t="n"/>
      <c r="N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4" t="n"/>
      <c r="I54" s="2" t="n"/>
      <c r="J54" s="2" t="str">
        <f>IF(OR(A54="",E54="",G54=""),"",IF(AND(MATCH(E54,'Conditions of use'!$A$2:$A$9,0)&gt;=MATCH(LEFT(G54,1),'Conditions of use'!$A$2:$A$9,0),MATCH(E54,'Conditions of use'!$A$2:$A$9,0)&lt;=MATCH(RIGHT(G54,1),'Conditions of use'!$A$2:$A$9,0)),IF(I54="Yes","Yes","Yes, but get a guaranty"),"No: the letter doesn't cover "&amp;E54))</f>
        <v/>
      </c>
      <c r="K54" s="2" t="str">
        <f>IF(H54="","",ROUND(($N$1-H54)/365,1))</f>
        <v/>
      </c>
      <c r="L54" s="2" t="n"/>
      <c r="M54" s="2" t="n"/>
      <c r="N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4" t="n"/>
      <c r="I55" s="2" t="n"/>
      <c r="J55" s="2" t="str">
        <f>IF(OR(A55="",E55="",G55=""),"",IF(AND(MATCH(E55,'Conditions of use'!$A$2:$A$9,0)&gt;=MATCH(LEFT(G55,1),'Conditions of use'!$A$2:$A$9,0),MATCH(E55,'Conditions of use'!$A$2:$A$9,0)&lt;=MATCH(RIGHT(G55,1),'Conditions of use'!$A$2:$A$9,0)),IF(I55="Yes","Yes","Yes, but get a guaranty"),"No: the letter doesn't cover "&amp;E55))</f>
        <v/>
      </c>
      <c r="K55" s="2" t="str">
        <f>IF(H55="","",ROUND(($N$1-H55)/365,1))</f>
        <v/>
      </c>
      <c r="L55" s="2" t="n"/>
      <c r="M55" s="2" t="n"/>
      <c r="N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4" t="n"/>
      <c r="I56" s="2" t="n"/>
      <c r="J56" s="2" t="str">
        <f>IF(OR(A56="",E56="",G56=""),"",IF(AND(MATCH(E56,'Conditions of use'!$A$2:$A$9,0)&gt;=MATCH(LEFT(G56,1),'Conditions of use'!$A$2:$A$9,0),MATCH(E56,'Conditions of use'!$A$2:$A$9,0)&lt;=MATCH(RIGHT(G56,1),'Conditions of use'!$A$2:$A$9,0)),IF(I56="Yes","Yes","Yes, but get a guaranty"),"No: the letter doesn't cover "&amp;E56))</f>
        <v/>
      </c>
      <c r="K56" s="2" t="str">
        <f>IF(H56="","",ROUND(($N$1-H56)/365,1))</f>
        <v/>
      </c>
      <c r="L56" s="2" t="n"/>
      <c r="M56" s="2" t="n"/>
      <c r="N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4" t="n"/>
      <c r="I57" s="2" t="n"/>
      <c r="J57" s="2" t="str">
        <f>IF(OR(A57="",E57="",G57=""),"",IF(AND(MATCH(E57,'Conditions of use'!$A$2:$A$9,0)&gt;=MATCH(LEFT(G57,1),'Conditions of use'!$A$2:$A$9,0),MATCH(E57,'Conditions of use'!$A$2:$A$9,0)&lt;=MATCH(RIGHT(G57,1),'Conditions of use'!$A$2:$A$9,0)),IF(I57="Yes","Yes","Yes, but get a guaranty"),"No: the letter doesn't cover "&amp;E57))</f>
        <v/>
      </c>
      <c r="K57" s="2" t="str">
        <f>IF(H57="","",ROUND(($N$1-H57)/365,1))</f>
        <v/>
      </c>
      <c r="L57" s="2" t="n"/>
      <c r="M57" s="2" t="n"/>
      <c r="N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4" t="n"/>
      <c r="I58" s="2" t="n"/>
      <c r="J58" s="2" t="str">
        <f>IF(OR(A58="",E58="",G58=""),"",IF(AND(MATCH(E58,'Conditions of use'!$A$2:$A$9,0)&gt;=MATCH(LEFT(G58,1),'Conditions of use'!$A$2:$A$9,0),MATCH(E58,'Conditions of use'!$A$2:$A$9,0)&lt;=MATCH(RIGHT(G58,1),'Conditions of use'!$A$2:$A$9,0)),IF(I58="Yes","Yes","Yes, but get a guaranty"),"No: the letter doesn't cover "&amp;E58))</f>
        <v/>
      </c>
      <c r="K58" s="2" t="str">
        <f>IF(H58="","",ROUND(($N$1-H58)/365,1))</f>
        <v/>
      </c>
      <c r="L58" s="2" t="n"/>
      <c r="M58" s="2" t="n"/>
      <c r="N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4" t="n"/>
      <c r="I59" s="2" t="n"/>
      <c r="J59" s="2" t="str">
        <f>IF(OR(A59="",E59="",G59=""),"",IF(AND(MATCH(E59,'Conditions of use'!$A$2:$A$9,0)&gt;=MATCH(LEFT(G59,1),'Conditions of use'!$A$2:$A$9,0),MATCH(E59,'Conditions of use'!$A$2:$A$9,0)&lt;=MATCH(RIGHT(G59,1),'Conditions of use'!$A$2:$A$9,0)),IF(I59="Yes","Yes","Yes, but get a guaranty"),"No: the letter doesn't cover "&amp;E59))</f>
        <v/>
      </c>
      <c r="K59" s="2" t="str">
        <f>IF(H59="","",ROUND(($N$1-H59)/365,1))</f>
        <v/>
      </c>
      <c r="L59" s="2" t="n"/>
      <c r="M59" s="2" t="n"/>
      <c r="N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4" t="n"/>
      <c r="I60" s="2" t="n"/>
      <c r="J60" s="2" t="str">
        <f>IF(OR(A60="",E60="",G60=""),"",IF(AND(MATCH(E60,'Conditions of use'!$A$2:$A$9,0)&gt;=MATCH(LEFT(G60,1),'Conditions of use'!$A$2:$A$9,0),MATCH(E60,'Conditions of use'!$A$2:$A$9,0)&lt;=MATCH(RIGHT(G60,1),'Conditions of use'!$A$2:$A$9,0)),IF(I60="Yes","Yes","Yes, but get a guaranty"),"No: the letter doesn't cover "&amp;E60))</f>
        <v/>
      </c>
      <c r="K60" s="2" t="str">
        <f>IF(H60="","",ROUND(($N$1-H60)/365,1))</f>
        <v/>
      </c>
      <c r="L60" s="2" t="n"/>
      <c r="M60" s="2" t="n"/>
      <c r="N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4" t="n"/>
      <c r="I61" s="2" t="n"/>
      <c r="J61" s="2" t="str">
        <f>IF(OR(A61="",E61="",G61=""),"",IF(AND(MATCH(E61,'Conditions of use'!$A$2:$A$9,0)&gt;=MATCH(LEFT(G61,1),'Conditions of use'!$A$2:$A$9,0),MATCH(E61,'Conditions of use'!$A$2:$A$9,0)&lt;=MATCH(RIGHT(G61,1),'Conditions of use'!$A$2:$A$9,0)),IF(I61="Yes","Yes","Yes, but get a guaranty"),"No: the letter doesn't cover "&amp;E61))</f>
        <v/>
      </c>
      <c r="K61" s="2" t="str">
        <f>IF(H61="","",ROUND(($N$1-H61)/365,1))</f>
        <v/>
      </c>
      <c r="L61" s="2" t="n"/>
      <c r="M61" s="2" t="n"/>
      <c r="N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4" t="n"/>
      <c r="I62" s="2" t="n"/>
      <c r="J62" s="2" t="str">
        <f>IF(OR(A62="",E62="",G62=""),"",IF(AND(MATCH(E62,'Conditions of use'!$A$2:$A$9,0)&gt;=MATCH(LEFT(G62,1),'Conditions of use'!$A$2:$A$9,0),MATCH(E62,'Conditions of use'!$A$2:$A$9,0)&lt;=MATCH(RIGHT(G62,1),'Conditions of use'!$A$2:$A$9,0)),IF(I62="Yes","Yes","Yes, but get a guaranty"),"No: the letter doesn't cover "&amp;E62))</f>
        <v/>
      </c>
      <c r="K62" s="2" t="str">
        <f>IF(H62="","",ROUND(($N$1-H62)/365,1))</f>
        <v/>
      </c>
      <c r="L62" s="2" t="n"/>
      <c r="M62" s="2" t="n"/>
      <c r="N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4" t="n"/>
      <c r="I63" s="2" t="n"/>
      <c r="J63" s="2" t="str">
        <f>IF(OR(A63="",E63="",G63=""),"",IF(AND(MATCH(E63,'Conditions of use'!$A$2:$A$9,0)&gt;=MATCH(LEFT(G63,1),'Conditions of use'!$A$2:$A$9,0),MATCH(E63,'Conditions of use'!$A$2:$A$9,0)&lt;=MATCH(RIGHT(G63,1),'Conditions of use'!$A$2:$A$9,0)),IF(I63="Yes","Yes","Yes, but get a guaranty"),"No: the letter doesn't cover "&amp;E63))</f>
        <v/>
      </c>
      <c r="K63" s="2" t="str">
        <f>IF(H63="","",ROUND(($N$1-H63)/365,1))</f>
        <v/>
      </c>
      <c r="L63" s="2" t="n"/>
      <c r="M63" s="2" t="n"/>
      <c r="N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4" t="n"/>
      <c r="I64" s="2" t="n"/>
      <c r="J64" s="2" t="str">
        <f>IF(OR(A64="",E64="",G64=""),"",IF(AND(MATCH(E64,'Conditions of use'!$A$2:$A$9,0)&gt;=MATCH(LEFT(G64,1),'Conditions of use'!$A$2:$A$9,0),MATCH(E64,'Conditions of use'!$A$2:$A$9,0)&lt;=MATCH(RIGHT(G64,1),'Conditions of use'!$A$2:$A$9,0)),IF(I64="Yes","Yes","Yes, but get a guaranty"),"No: the letter doesn't cover "&amp;E64))</f>
        <v/>
      </c>
      <c r="K64" s="2" t="str">
        <f>IF(H64="","",ROUND(($N$1-H64)/365,1))</f>
        <v/>
      </c>
      <c r="L64" s="2" t="n"/>
      <c r="M64" s="2" t="n"/>
      <c r="N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4" t="n"/>
      <c r="I65" s="2" t="n"/>
      <c r="J65" s="2" t="str">
        <f>IF(OR(A65="",E65="",G65=""),"",IF(AND(MATCH(E65,'Conditions of use'!$A$2:$A$9,0)&gt;=MATCH(LEFT(G65,1),'Conditions of use'!$A$2:$A$9,0),MATCH(E65,'Conditions of use'!$A$2:$A$9,0)&lt;=MATCH(RIGHT(G65,1),'Conditions of use'!$A$2:$A$9,0)),IF(I65="Yes","Yes","Yes, but get a guaranty"),"No: the letter doesn't cover "&amp;E65))</f>
        <v/>
      </c>
      <c r="K65" s="2" t="str">
        <f>IF(H65="","",ROUND(($N$1-H65)/365,1))</f>
        <v/>
      </c>
      <c r="L65" s="2" t="n"/>
      <c r="M65" s="2" t="n"/>
      <c r="N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4" t="n"/>
      <c r="I66" s="2" t="n"/>
      <c r="J66" s="2" t="str">
        <f>IF(OR(A66="",E66="",G66=""),"",IF(AND(MATCH(E66,'Conditions of use'!$A$2:$A$9,0)&gt;=MATCH(LEFT(G66,1),'Conditions of use'!$A$2:$A$9,0),MATCH(E66,'Conditions of use'!$A$2:$A$9,0)&lt;=MATCH(RIGHT(G66,1),'Conditions of use'!$A$2:$A$9,0)),IF(I66="Yes","Yes","Yes, but get a guaranty"),"No: the letter doesn't cover "&amp;E66))</f>
        <v/>
      </c>
      <c r="K66" s="2" t="str">
        <f>IF(H66="","",ROUND(($N$1-H66)/365,1))</f>
        <v/>
      </c>
      <c r="L66" s="2" t="n"/>
      <c r="M66" s="2" t="n"/>
      <c r="N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4" t="n"/>
      <c r="I67" s="2" t="n"/>
      <c r="J67" s="2" t="str">
        <f>IF(OR(A67="",E67="",G67=""),"",IF(AND(MATCH(E67,'Conditions of use'!$A$2:$A$9,0)&gt;=MATCH(LEFT(G67,1),'Conditions of use'!$A$2:$A$9,0),MATCH(E67,'Conditions of use'!$A$2:$A$9,0)&lt;=MATCH(RIGHT(G67,1),'Conditions of use'!$A$2:$A$9,0)),IF(I67="Yes","Yes","Yes, but get a guaranty"),"No: the letter doesn't cover "&amp;E67))</f>
        <v/>
      </c>
      <c r="K67" s="2" t="str">
        <f>IF(H67="","",ROUND(($N$1-H67)/365,1))</f>
        <v/>
      </c>
      <c r="L67" s="2" t="n"/>
      <c r="M67" s="2" t="n"/>
      <c r="N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4" t="n"/>
      <c r="I68" s="2" t="n"/>
      <c r="J68" s="2" t="str">
        <f>IF(OR(A68="",E68="",G68=""),"",IF(AND(MATCH(E68,'Conditions of use'!$A$2:$A$9,0)&gt;=MATCH(LEFT(G68,1),'Conditions of use'!$A$2:$A$9,0),MATCH(E68,'Conditions of use'!$A$2:$A$9,0)&lt;=MATCH(RIGHT(G68,1),'Conditions of use'!$A$2:$A$9,0)),IF(I68="Yes","Yes","Yes, but get a guaranty"),"No: the letter doesn't cover "&amp;E68))</f>
        <v/>
      </c>
      <c r="K68" s="2" t="str">
        <f>IF(H68="","",ROUND(($N$1-H68)/365,1))</f>
        <v/>
      </c>
      <c r="L68" s="2" t="n"/>
      <c r="M68" s="2" t="n"/>
      <c r="N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4" t="n"/>
      <c r="I69" s="2" t="n"/>
      <c r="J69" s="2" t="str">
        <f>IF(OR(A69="",E69="",G69=""),"",IF(AND(MATCH(E69,'Conditions of use'!$A$2:$A$9,0)&gt;=MATCH(LEFT(G69,1),'Conditions of use'!$A$2:$A$9,0),MATCH(E69,'Conditions of use'!$A$2:$A$9,0)&lt;=MATCH(RIGHT(G69,1),'Conditions of use'!$A$2:$A$9,0)),IF(I69="Yes","Yes","Yes, but get a guaranty"),"No: the letter doesn't cover "&amp;E69))</f>
        <v/>
      </c>
      <c r="K69" s="2" t="str">
        <f>IF(H69="","",ROUND(($N$1-H69)/365,1))</f>
        <v/>
      </c>
      <c r="L69" s="2" t="n"/>
      <c r="M69" s="2" t="n"/>
      <c r="N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4" t="n"/>
      <c r="I70" s="2" t="n"/>
      <c r="J70" s="2" t="str">
        <f>IF(OR(A70="",E70="",G70=""),"",IF(AND(MATCH(E70,'Conditions of use'!$A$2:$A$9,0)&gt;=MATCH(LEFT(G70,1),'Conditions of use'!$A$2:$A$9,0),MATCH(E70,'Conditions of use'!$A$2:$A$9,0)&lt;=MATCH(RIGHT(G70,1),'Conditions of use'!$A$2:$A$9,0)),IF(I70="Yes","Yes","Yes, but get a guaranty"),"No: the letter doesn't cover "&amp;E70))</f>
        <v/>
      </c>
      <c r="K70" s="2" t="str">
        <f>IF(H70="","",ROUND(($N$1-H70)/365,1))</f>
        <v/>
      </c>
      <c r="L70" s="2" t="n"/>
      <c r="M70" s="2" t="n"/>
      <c r="N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4" t="n"/>
      <c r="I71" s="2" t="n"/>
      <c r="J71" s="2" t="str">
        <f>IF(OR(A71="",E71="",G71=""),"",IF(AND(MATCH(E71,'Conditions of use'!$A$2:$A$9,0)&gt;=MATCH(LEFT(G71,1),'Conditions of use'!$A$2:$A$9,0),MATCH(E71,'Conditions of use'!$A$2:$A$9,0)&lt;=MATCH(RIGHT(G71,1),'Conditions of use'!$A$2:$A$9,0)),IF(I71="Yes","Yes","Yes, but get a guaranty"),"No: the letter doesn't cover "&amp;E71))</f>
        <v/>
      </c>
      <c r="K71" s="2" t="str">
        <f>IF(H71="","",ROUND(($N$1-H71)/365,1))</f>
        <v/>
      </c>
      <c r="L71" s="2" t="n"/>
      <c r="M71" s="2" t="n"/>
      <c r="N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4" t="n"/>
      <c r="I72" s="2" t="n"/>
      <c r="J72" s="2" t="str">
        <f>IF(OR(A72="",E72="",G72=""),"",IF(AND(MATCH(E72,'Conditions of use'!$A$2:$A$9,0)&gt;=MATCH(LEFT(G72,1),'Conditions of use'!$A$2:$A$9,0),MATCH(E72,'Conditions of use'!$A$2:$A$9,0)&lt;=MATCH(RIGHT(G72,1),'Conditions of use'!$A$2:$A$9,0)),IF(I72="Yes","Yes","Yes, but get a guaranty"),"No: the letter doesn't cover "&amp;E72))</f>
        <v/>
      </c>
      <c r="K72" s="2" t="str">
        <f>IF(H72="","",ROUND(($N$1-H72)/365,1))</f>
        <v/>
      </c>
      <c r="L72" s="2" t="n"/>
      <c r="M72" s="2" t="n"/>
      <c r="N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4" t="n"/>
      <c r="I73" s="2" t="n"/>
      <c r="J73" s="2" t="str">
        <f>IF(OR(A73="",E73="",G73=""),"",IF(AND(MATCH(E73,'Conditions of use'!$A$2:$A$9,0)&gt;=MATCH(LEFT(G73,1),'Conditions of use'!$A$2:$A$9,0),MATCH(E73,'Conditions of use'!$A$2:$A$9,0)&lt;=MATCH(RIGHT(G73,1),'Conditions of use'!$A$2:$A$9,0)),IF(I73="Yes","Yes","Yes, but get a guaranty"),"No: the letter doesn't cover "&amp;E73))</f>
        <v/>
      </c>
      <c r="K73" s="2" t="str">
        <f>IF(H73="","",ROUND(($N$1-H73)/365,1))</f>
        <v/>
      </c>
      <c r="L73" s="2" t="n"/>
      <c r="M73" s="2" t="n"/>
      <c r="N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4" t="n"/>
      <c r="I74" s="2" t="n"/>
      <c r="J74" s="2" t="str">
        <f>IF(OR(A74="",E74="",G74=""),"",IF(AND(MATCH(E74,'Conditions of use'!$A$2:$A$9,0)&gt;=MATCH(LEFT(G74,1),'Conditions of use'!$A$2:$A$9,0),MATCH(E74,'Conditions of use'!$A$2:$A$9,0)&lt;=MATCH(RIGHT(G74,1),'Conditions of use'!$A$2:$A$9,0)),IF(I74="Yes","Yes","Yes, but get a guaranty"),"No: the letter doesn't cover "&amp;E74))</f>
        <v/>
      </c>
      <c r="K74" s="2" t="str">
        <f>IF(H74="","",ROUND(($N$1-H74)/365,1))</f>
        <v/>
      </c>
      <c r="L74" s="2" t="n"/>
      <c r="M74" s="2" t="n"/>
      <c r="N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4" t="n"/>
      <c r="I75" s="2" t="n"/>
      <c r="J75" s="2" t="str">
        <f>IF(OR(A75="",E75="",G75=""),"",IF(AND(MATCH(E75,'Conditions of use'!$A$2:$A$9,0)&gt;=MATCH(LEFT(G75,1),'Conditions of use'!$A$2:$A$9,0),MATCH(E75,'Conditions of use'!$A$2:$A$9,0)&lt;=MATCH(RIGHT(G75,1),'Conditions of use'!$A$2:$A$9,0)),IF(I75="Yes","Yes","Yes, but get a guaranty"),"No: the letter doesn't cover "&amp;E75))</f>
        <v/>
      </c>
      <c r="K75" s="2" t="str">
        <f>IF(H75="","",ROUND(($N$1-H75)/365,1))</f>
        <v/>
      </c>
      <c r="L75" s="2" t="n"/>
      <c r="M75" s="2" t="n"/>
      <c r="N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4" t="n"/>
      <c r="I76" s="2" t="n"/>
      <c r="J76" s="2" t="str">
        <f>IF(OR(A76="",E76="",G76=""),"",IF(AND(MATCH(E76,'Conditions of use'!$A$2:$A$9,0)&gt;=MATCH(LEFT(G76,1),'Conditions of use'!$A$2:$A$9,0),MATCH(E76,'Conditions of use'!$A$2:$A$9,0)&lt;=MATCH(RIGHT(G76,1),'Conditions of use'!$A$2:$A$9,0)),IF(I76="Yes","Yes","Yes, but get a guaranty"),"No: the letter doesn't cover "&amp;E76))</f>
        <v/>
      </c>
      <c r="K76" s="2" t="str">
        <f>IF(H76="","",ROUND(($N$1-H76)/365,1))</f>
        <v/>
      </c>
      <c r="L76" s="2" t="n"/>
      <c r="M76" s="2" t="n"/>
      <c r="N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4" t="n"/>
      <c r="I77" s="2" t="n"/>
      <c r="J77" s="2" t="str">
        <f>IF(OR(A77="",E77="",G77=""),"",IF(AND(MATCH(E77,'Conditions of use'!$A$2:$A$9,0)&gt;=MATCH(LEFT(G77,1),'Conditions of use'!$A$2:$A$9,0),MATCH(E77,'Conditions of use'!$A$2:$A$9,0)&lt;=MATCH(RIGHT(G77,1),'Conditions of use'!$A$2:$A$9,0)),IF(I77="Yes","Yes","Yes, but get a guaranty"),"No: the letter doesn't cover "&amp;E77))</f>
        <v/>
      </c>
      <c r="K77" s="2" t="str">
        <f>IF(H77="","",ROUND(($N$1-H77)/365,1))</f>
        <v/>
      </c>
      <c r="L77" s="2" t="n"/>
      <c r="M77" s="2" t="n"/>
      <c r="N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4" t="n"/>
      <c r="I78" s="2" t="n"/>
      <c r="J78" s="2" t="str">
        <f>IF(OR(A78="",E78="",G78=""),"",IF(AND(MATCH(E78,'Conditions of use'!$A$2:$A$9,0)&gt;=MATCH(LEFT(G78,1),'Conditions of use'!$A$2:$A$9,0),MATCH(E78,'Conditions of use'!$A$2:$A$9,0)&lt;=MATCH(RIGHT(G78,1),'Conditions of use'!$A$2:$A$9,0)),IF(I78="Yes","Yes","Yes, but get a guaranty"),"No: the letter doesn't cover "&amp;E78))</f>
        <v/>
      </c>
      <c r="K78" s="2" t="str">
        <f>IF(H78="","",ROUND(($N$1-H78)/365,1))</f>
        <v/>
      </c>
      <c r="L78" s="2" t="n"/>
      <c r="M78" s="2" t="n"/>
      <c r="N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4" t="n"/>
      <c r="I79" s="2" t="n"/>
      <c r="J79" s="2" t="str">
        <f>IF(OR(A79="",E79="",G79=""),"",IF(AND(MATCH(E79,'Conditions of use'!$A$2:$A$9,0)&gt;=MATCH(LEFT(G79,1),'Conditions of use'!$A$2:$A$9,0),MATCH(E79,'Conditions of use'!$A$2:$A$9,0)&lt;=MATCH(RIGHT(G79,1),'Conditions of use'!$A$2:$A$9,0)),IF(I79="Yes","Yes","Yes, but get a guaranty"),"No: the letter doesn't cover "&amp;E79))</f>
        <v/>
      </c>
      <c r="K79" s="2" t="str">
        <f>IF(H79="","",ROUND(($N$1-H79)/365,1))</f>
        <v/>
      </c>
      <c r="L79" s="2" t="n"/>
      <c r="M79" s="2" t="n"/>
      <c r="N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4" t="n"/>
      <c r="I80" s="2" t="n"/>
      <c r="J80" s="2" t="str">
        <f>IF(OR(A80="",E80="",G80=""),"",IF(AND(MATCH(E80,'Conditions of use'!$A$2:$A$9,0)&gt;=MATCH(LEFT(G80,1),'Conditions of use'!$A$2:$A$9,0),MATCH(E80,'Conditions of use'!$A$2:$A$9,0)&lt;=MATCH(RIGHT(G80,1),'Conditions of use'!$A$2:$A$9,0)),IF(I80="Yes","Yes","Yes, but get a guaranty"),"No: the letter doesn't cover "&amp;E80))</f>
        <v/>
      </c>
      <c r="K80" s="2" t="str">
        <f>IF(H80="","",ROUND(($N$1-H80)/365,1))</f>
        <v/>
      </c>
      <c r="L80" s="2" t="n"/>
      <c r="M80" s="2" t="n"/>
      <c r="N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4" t="n"/>
      <c r="I81" s="2" t="n"/>
      <c r="J81" s="2" t="str">
        <f>IF(OR(A81="",E81="",G81=""),"",IF(AND(MATCH(E81,'Conditions of use'!$A$2:$A$9,0)&gt;=MATCH(LEFT(G81,1),'Conditions of use'!$A$2:$A$9,0),MATCH(E81,'Conditions of use'!$A$2:$A$9,0)&lt;=MATCH(RIGHT(G81,1),'Conditions of use'!$A$2:$A$9,0)),IF(I81="Yes","Yes","Yes, but get a guaranty"),"No: the letter doesn't cover "&amp;E81))</f>
        <v/>
      </c>
      <c r="K81" s="2" t="str">
        <f>IF(H81="","",ROUND(($N$1-H81)/365,1))</f>
        <v/>
      </c>
      <c r="L81" s="2" t="n"/>
      <c r="M81" s="2" t="n"/>
      <c r="N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4" t="n"/>
      <c r="I82" s="2" t="n"/>
      <c r="J82" s="2" t="str">
        <f>IF(OR(A82="",E82="",G82=""),"",IF(AND(MATCH(E82,'Conditions of use'!$A$2:$A$9,0)&gt;=MATCH(LEFT(G82,1),'Conditions of use'!$A$2:$A$9,0),MATCH(E82,'Conditions of use'!$A$2:$A$9,0)&lt;=MATCH(RIGHT(G82,1),'Conditions of use'!$A$2:$A$9,0)),IF(I82="Yes","Yes","Yes, but get a guaranty"),"No: the letter doesn't cover "&amp;E82))</f>
        <v/>
      </c>
      <c r="K82" s="2" t="str">
        <f>IF(H82="","",ROUND(($N$1-H82)/365,1))</f>
        <v/>
      </c>
      <c r="L82" s="2" t="n"/>
      <c r="M82" s="2" t="n"/>
      <c r="N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4" t="n"/>
      <c r="I83" s="2" t="n"/>
      <c r="J83" s="2" t="str">
        <f>IF(OR(A83="",E83="",G83=""),"",IF(AND(MATCH(E83,'Conditions of use'!$A$2:$A$9,0)&gt;=MATCH(LEFT(G83,1),'Conditions of use'!$A$2:$A$9,0),MATCH(E83,'Conditions of use'!$A$2:$A$9,0)&lt;=MATCH(RIGHT(G83,1),'Conditions of use'!$A$2:$A$9,0)),IF(I83="Yes","Yes","Yes, but get a guaranty"),"No: the letter doesn't cover "&amp;E83))</f>
        <v/>
      </c>
      <c r="K83" s="2" t="str">
        <f>IF(H83="","",ROUND(($N$1-H83)/365,1))</f>
        <v/>
      </c>
      <c r="L83" s="2" t="n"/>
      <c r="M83" s="2" t="n"/>
      <c r="N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4" t="n"/>
      <c r="I84" s="2" t="n"/>
      <c r="J84" s="2" t="str">
        <f>IF(OR(A84="",E84="",G84=""),"",IF(AND(MATCH(E84,'Conditions of use'!$A$2:$A$9,0)&gt;=MATCH(LEFT(G84,1),'Conditions of use'!$A$2:$A$9,0),MATCH(E84,'Conditions of use'!$A$2:$A$9,0)&lt;=MATCH(RIGHT(G84,1),'Conditions of use'!$A$2:$A$9,0)),IF(I84="Yes","Yes","Yes, but get a guaranty"),"No: the letter doesn't cover "&amp;E84))</f>
        <v/>
      </c>
      <c r="K84" s="2" t="str">
        <f>IF(H84="","",ROUND(($N$1-H84)/365,1))</f>
        <v/>
      </c>
      <c r="L84" s="2" t="n"/>
      <c r="M84" s="2" t="n"/>
      <c r="N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4" t="n"/>
      <c r="I85" s="2" t="n"/>
      <c r="J85" s="2" t="str">
        <f>IF(OR(A85="",E85="",G85=""),"",IF(AND(MATCH(E85,'Conditions of use'!$A$2:$A$9,0)&gt;=MATCH(LEFT(G85,1),'Conditions of use'!$A$2:$A$9,0),MATCH(E85,'Conditions of use'!$A$2:$A$9,0)&lt;=MATCH(RIGHT(G85,1),'Conditions of use'!$A$2:$A$9,0)),IF(I85="Yes","Yes","Yes, but get a guaranty"),"No: the letter doesn't cover "&amp;E85))</f>
        <v/>
      </c>
      <c r="K85" s="2" t="str">
        <f>IF(H85="","",ROUND(($N$1-H85)/365,1))</f>
        <v/>
      </c>
      <c r="L85" s="2" t="n"/>
      <c r="M85" s="2" t="n"/>
      <c r="N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4" t="n"/>
      <c r="I86" s="2" t="n"/>
      <c r="J86" s="2" t="str">
        <f>IF(OR(A86="",E86="",G86=""),"",IF(AND(MATCH(E86,'Conditions of use'!$A$2:$A$9,0)&gt;=MATCH(LEFT(G86,1),'Conditions of use'!$A$2:$A$9,0),MATCH(E86,'Conditions of use'!$A$2:$A$9,0)&lt;=MATCH(RIGHT(G86,1),'Conditions of use'!$A$2:$A$9,0)),IF(I86="Yes","Yes","Yes, but get a guaranty"),"No: the letter doesn't cover "&amp;E86))</f>
        <v/>
      </c>
      <c r="K86" s="2" t="str">
        <f>IF(H86="","",ROUND(($N$1-H86)/365,1))</f>
        <v/>
      </c>
      <c r="L86" s="2" t="n"/>
      <c r="M86" s="2" t="n"/>
      <c r="N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4" t="n"/>
      <c r="I87" s="2" t="n"/>
      <c r="J87" s="2" t="str">
        <f>IF(OR(A87="",E87="",G87=""),"",IF(AND(MATCH(E87,'Conditions of use'!$A$2:$A$9,0)&gt;=MATCH(LEFT(G87,1),'Conditions of use'!$A$2:$A$9,0),MATCH(E87,'Conditions of use'!$A$2:$A$9,0)&lt;=MATCH(RIGHT(G87,1),'Conditions of use'!$A$2:$A$9,0)),IF(I87="Yes","Yes","Yes, but get a guaranty"),"No: the letter doesn't cover "&amp;E87))</f>
        <v/>
      </c>
      <c r="K87" s="2" t="str">
        <f>IF(H87="","",ROUND(($N$1-H87)/365,1))</f>
        <v/>
      </c>
      <c r="L87" s="2" t="n"/>
      <c r="M87" s="2" t="n"/>
      <c r="N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4" t="n"/>
      <c r="I88" s="2" t="n"/>
      <c r="J88" s="2" t="str">
        <f>IF(OR(A88="",E88="",G88=""),"",IF(AND(MATCH(E88,'Conditions of use'!$A$2:$A$9,0)&gt;=MATCH(LEFT(G88,1),'Conditions of use'!$A$2:$A$9,0),MATCH(E88,'Conditions of use'!$A$2:$A$9,0)&lt;=MATCH(RIGHT(G88,1),'Conditions of use'!$A$2:$A$9,0)),IF(I88="Yes","Yes","Yes, but get a guaranty"),"No: the letter doesn't cover "&amp;E88))</f>
        <v/>
      </c>
      <c r="K88" s="2" t="str">
        <f>IF(H88="","",ROUND(($N$1-H88)/365,1))</f>
        <v/>
      </c>
      <c r="L88" s="2" t="n"/>
      <c r="M88" s="2" t="n"/>
      <c r="N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4" t="n"/>
      <c r="I89" s="2" t="n"/>
      <c r="J89" s="2" t="str">
        <f>IF(OR(A89="",E89="",G89=""),"",IF(AND(MATCH(E89,'Conditions of use'!$A$2:$A$9,0)&gt;=MATCH(LEFT(G89,1),'Conditions of use'!$A$2:$A$9,0),MATCH(E89,'Conditions of use'!$A$2:$A$9,0)&lt;=MATCH(RIGHT(G89,1),'Conditions of use'!$A$2:$A$9,0)),IF(I89="Yes","Yes","Yes, but get a guaranty"),"No: the letter doesn't cover "&amp;E89))</f>
        <v/>
      </c>
      <c r="K89" s="2" t="str">
        <f>IF(H89="","",ROUND(($N$1-H89)/365,1))</f>
        <v/>
      </c>
      <c r="L89" s="2" t="n"/>
      <c r="M89" s="2" t="n"/>
      <c r="N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4" t="n"/>
      <c r="I90" s="2" t="n"/>
      <c r="J90" s="2" t="str">
        <f>IF(OR(A90="",E90="",G90=""),"",IF(AND(MATCH(E90,'Conditions of use'!$A$2:$A$9,0)&gt;=MATCH(LEFT(G90,1),'Conditions of use'!$A$2:$A$9,0),MATCH(E90,'Conditions of use'!$A$2:$A$9,0)&lt;=MATCH(RIGHT(G90,1),'Conditions of use'!$A$2:$A$9,0)),IF(I90="Yes","Yes","Yes, but get a guaranty"),"No: the letter doesn't cover "&amp;E90))</f>
        <v/>
      </c>
      <c r="K90" s="2" t="str">
        <f>IF(H90="","",ROUND(($N$1-H90)/365,1))</f>
        <v/>
      </c>
      <c r="L90" s="2" t="n"/>
      <c r="M90" s="2" t="n"/>
      <c r="N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4" t="n"/>
      <c r="I91" s="2" t="n"/>
      <c r="J91" s="2" t="str">
        <f>IF(OR(A91="",E91="",G91=""),"",IF(AND(MATCH(E91,'Conditions of use'!$A$2:$A$9,0)&gt;=MATCH(LEFT(G91,1),'Conditions of use'!$A$2:$A$9,0),MATCH(E91,'Conditions of use'!$A$2:$A$9,0)&lt;=MATCH(RIGHT(G91,1),'Conditions of use'!$A$2:$A$9,0)),IF(I91="Yes","Yes","Yes, but get a guaranty"),"No: the letter doesn't cover "&amp;E91))</f>
        <v/>
      </c>
      <c r="K91" s="2" t="str">
        <f>IF(H91="","",ROUND(($N$1-H91)/365,1))</f>
        <v/>
      </c>
      <c r="L91" s="2" t="n"/>
      <c r="M91" s="2" t="n"/>
      <c r="N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4" t="n"/>
      <c r="I92" s="2" t="n"/>
      <c r="J92" s="2" t="str">
        <f>IF(OR(A92="",E92="",G92=""),"",IF(AND(MATCH(E92,'Conditions of use'!$A$2:$A$9,0)&gt;=MATCH(LEFT(G92,1),'Conditions of use'!$A$2:$A$9,0),MATCH(E92,'Conditions of use'!$A$2:$A$9,0)&lt;=MATCH(RIGHT(G92,1),'Conditions of use'!$A$2:$A$9,0)),IF(I92="Yes","Yes","Yes, but get a guaranty"),"No: the letter doesn't cover "&amp;E92))</f>
        <v/>
      </c>
      <c r="K92" s="2" t="str">
        <f>IF(H92="","",ROUND(($N$1-H92)/365,1))</f>
        <v/>
      </c>
      <c r="L92" s="2" t="n"/>
      <c r="M92" s="2" t="n"/>
      <c r="N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4" t="n"/>
      <c r="I93" s="2" t="n"/>
      <c r="J93" s="2" t="str">
        <f>IF(OR(A93="",E93="",G93=""),"",IF(AND(MATCH(E93,'Conditions of use'!$A$2:$A$9,0)&gt;=MATCH(LEFT(G93,1),'Conditions of use'!$A$2:$A$9,0),MATCH(E93,'Conditions of use'!$A$2:$A$9,0)&lt;=MATCH(RIGHT(G93,1),'Conditions of use'!$A$2:$A$9,0)),IF(I93="Yes","Yes","Yes, but get a guaranty"),"No: the letter doesn't cover "&amp;E93))</f>
        <v/>
      </c>
      <c r="K93" s="2" t="str">
        <f>IF(H93="","",ROUND(($N$1-H93)/365,1))</f>
        <v/>
      </c>
      <c r="L93" s="2" t="n"/>
      <c r="M93" s="2" t="n"/>
      <c r="N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4" t="n"/>
      <c r="I94" s="2" t="n"/>
      <c r="J94" s="2" t="str">
        <f>IF(OR(A94="",E94="",G94=""),"",IF(AND(MATCH(E94,'Conditions of use'!$A$2:$A$9,0)&gt;=MATCH(LEFT(G94,1),'Conditions of use'!$A$2:$A$9,0),MATCH(E94,'Conditions of use'!$A$2:$A$9,0)&lt;=MATCH(RIGHT(G94,1),'Conditions of use'!$A$2:$A$9,0)),IF(I94="Yes","Yes","Yes, but get a guaranty"),"No: the letter doesn't cover "&amp;E94))</f>
        <v/>
      </c>
      <c r="K94" s="2" t="str">
        <f>IF(H94="","",ROUND(($N$1-H94)/365,1))</f>
        <v/>
      </c>
      <c r="L94" s="2" t="n"/>
      <c r="M94" s="2" t="n"/>
      <c r="N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4" t="n"/>
      <c r="I95" s="2" t="n"/>
      <c r="J95" s="2" t="str">
        <f>IF(OR(A95="",E95="",G95=""),"",IF(AND(MATCH(E95,'Conditions of use'!$A$2:$A$9,0)&gt;=MATCH(LEFT(G95,1),'Conditions of use'!$A$2:$A$9,0),MATCH(E95,'Conditions of use'!$A$2:$A$9,0)&lt;=MATCH(RIGHT(G95,1),'Conditions of use'!$A$2:$A$9,0)),IF(I95="Yes","Yes","Yes, but get a guaranty"),"No: the letter doesn't cover "&amp;E95))</f>
        <v/>
      </c>
      <c r="K95" s="2" t="str">
        <f>IF(H95="","",ROUND(($N$1-H95)/365,1))</f>
        <v/>
      </c>
      <c r="L95" s="2" t="n"/>
      <c r="M95" s="2" t="n"/>
      <c r="N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4" t="n"/>
      <c r="I96" s="2" t="n"/>
      <c r="J96" s="2" t="str">
        <f>IF(OR(A96="",E96="",G96=""),"",IF(AND(MATCH(E96,'Conditions of use'!$A$2:$A$9,0)&gt;=MATCH(LEFT(G96,1),'Conditions of use'!$A$2:$A$9,0),MATCH(E96,'Conditions of use'!$A$2:$A$9,0)&lt;=MATCH(RIGHT(G96,1),'Conditions of use'!$A$2:$A$9,0)),IF(I96="Yes","Yes","Yes, but get a guaranty"),"No: the letter doesn't cover "&amp;E96))</f>
        <v/>
      </c>
      <c r="K96" s="2" t="str">
        <f>IF(H96="","",ROUND(($N$1-H96)/365,1))</f>
        <v/>
      </c>
      <c r="L96" s="2" t="n"/>
      <c r="M96" s="2" t="n"/>
      <c r="N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4" t="n"/>
      <c r="I97" s="2" t="n"/>
      <c r="J97" s="2" t="str">
        <f>IF(OR(A97="",E97="",G97=""),"",IF(AND(MATCH(E97,'Conditions of use'!$A$2:$A$9,0)&gt;=MATCH(LEFT(G97,1),'Conditions of use'!$A$2:$A$9,0),MATCH(E97,'Conditions of use'!$A$2:$A$9,0)&lt;=MATCH(RIGHT(G97,1),'Conditions of use'!$A$2:$A$9,0)),IF(I97="Yes","Yes","Yes, but get a guaranty"),"No: the letter doesn't cover "&amp;E97))</f>
        <v/>
      </c>
      <c r="K97" s="2" t="str">
        <f>IF(H97="","",ROUND(($N$1-H97)/365,1))</f>
        <v/>
      </c>
      <c r="L97" s="2" t="n"/>
      <c r="M97" s="2" t="n"/>
      <c r="N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4" t="n"/>
      <c r="I98" s="2" t="n"/>
      <c r="J98" s="2" t="str">
        <f>IF(OR(A98="",E98="",G98=""),"",IF(AND(MATCH(E98,'Conditions of use'!$A$2:$A$9,0)&gt;=MATCH(LEFT(G98,1),'Conditions of use'!$A$2:$A$9,0),MATCH(E98,'Conditions of use'!$A$2:$A$9,0)&lt;=MATCH(RIGHT(G98,1),'Conditions of use'!$A$2:$A$9,0)),IF(I98="Yes","Yes","Yes, but get a guaranty"),"No: the letter doesn't cover "&amp;E98))</f>
        <v/>
      </c>
      <c r="K98" s="2" t="str">
        <f>IF(H98="","",ROUND(($N$1-H98)/365,1))</f>
        <v/>
      </c>
      <c r="L98" s="2" t="n"/>
      <c r="M98" s="2" t="n"/>
      <c r="N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4" t="n"/>
      <c r="I99" s="2" t="n"/>
      <c r="J99" s="2" t="str">
        <f>IF(OR(A99="",E99="",G99=""),"",IF(AND(MATCH(E99,'Conditions of use'!$A$2:$A$9,0)&gt;=MATCH(LEFT(G99,1),'Conditions of use'!$A$2:$A$9,0),MATCH(E99,'Conditions of use'!$A$2:$A$9,0)&lt;=MATCH(RIGHT(G99,1),'Conditions of use'!$A$2:$A$9,0)),IF(I99="Yes","Yes","Yes, but get a guaranty"),"No: the letter doesn't cover "&amp;E99))</f>
        <v/>
      </c>
      <c r="K99" s="2" t="str">
        <f>IF(H99="","",ROUND(($N$1-H99)/365,1))</f>
        <v/>
      </c>
      <c r="L99" s="2" t="n"/>
      <c r="M99" s="2" t="n"/>
      <c r="N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4" t="n"/>
      <c r="I100" s="2" t="n"/>
      <c r="J100" s="2" t="str">
        <f>IF(OR(A100="",E100="",G100=""),"",IF(AND(MATCH(E100,'Conditions of use'!$A$2:$A$9,0)&gt;=MATCH(LEFT(G100,1),'Conditions of use'!$A$2:$A$9,0),MATCH(E100,'Conditions of use'!$A$2:$A$9,0)&lt;=MATCH(RIGHT(G100,1),'Conditions of use'!$A$2:$A$9,0)),IF(I100="Yes","Yes","Yes, but get a guaranty"),"No: the letter doesn't cover "&amp;E100))</f>
        <v/>
      </c>
      <c r="K100" s="2" t="str">
        <f>IF(H100="","",ROUND(($N$1-H100)/365,1))</f>
        <v/>
      </c>
      <c r="L100" s="2" t="n"/>
      <c r="M100" s="2" t="n"/>
      <c r="N100" s="2" t="n"/>
    </row>
    <row r="101"/>
    <row r="102"/>
    <row r="103" ht="60" customHeight="1">
      <c r="A103" s="5" t="inlineStr">
        <is>
          <t>Write conditions as a range, such as C-H, or one letter. A supplier's letter should name the regulation, notification or other clearance the material meets and the conditions of use it's cleared for. A guaranty signed by a supplier in the United States that the article isn't adulterated or misbranded can be per shipment or continuing (21 U.S.C. 333(c)(2), 21 CFR 7.13). How old a letter can get before you ask again is your choice.</t>
        </is>
      </c>
    </row>
  </sheetData>
  <mergeCells count="1">
    <mergeCell ref="A103:K103"/>
  </mergeCells>
  <conditionalFormatting sqref="J2:J100">
    <cfRule type="expression" priority="1" dxfId="0">
      <formula>LEFT(J2,2)="No"</formula>
    </cfRule>
  </conditionalFormatting>
  <dataValidations count="2">
    <dataValidation sqref="E2:E100" showDropDown="0" showInputMessage="0" showErrorMessage="0" allowBlank="1" type="list">
      <formula1>"A,B,C,D,E,F,G,H"</formula1>
    </dataValidation>
    <dataValidation sqref="I2:I10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</cols>
  <sheetData>
    <row r="1">
      <c r="A1" s="6" t="inlineStr">
        <is>
          <t>Letter</t>
        </is>
      </c>
      <c r="B1" s="6" t="inlineStr">
        <is>
          <t>Condition of use</t>
        </is>
      </c>
    </row>
    <row r="2">
      <c r="A2" t="inlineStr">
        <is>
          <t>A</t>
        </is>
      </c>
      <c r="B2" t="inlineStr">
        <is>
          <t>High temperature heat-sterilized, over 212°F</t>
        </is>
      </c>
    </row>
    <row r="3">
      <c r="A3" t="inlineStr">
        <is>
          <t>B</t>
        </is>
      </c>
      <c r="B3" t="inlineStr">
        <is>
          <t>Boiling water sterilized</t>
        </is>
      </c>
    </row>
    <row r="4">
      <c r="A4" t="inlineStr">
        <is>
          <t>C</t>
        </is>
      </c>
      <c r="B4" t="inlineStr">
        <is>
          <t>Hot filled or pasteurized above 150°F</t>
        </is>
      </c>
    </row>
    <row r="5">
      <c r="A5" t="inlineStr">
        <is>
          <t>D</t>
        </is>
      </c>
      <c r="B5" t="inlineStr">
        <is>
          <t>Hot filled or pasteurized below 150°F</t>
        </is>
      </c>
    </row>
    <row r="6">
      <c r="A6" t="inlineStr">
        <is>
          <t>E</t>
        </is>
      </c>
      <c r="B6" t="inlineStr">
        <is>
          <t>Room temperature filled and stored, no heat treatment in the container</t>
        </is>
      </c>
    </row>
    <row r="7">
      <c r="A7" t="inlineStr">
        <is>
          <t>F</t>
        </is>
      </c>
      <c r="B7" t="inlineStr">
        <is>
          <t>Refrigerated storage, no heat treatment in the container</t>
        </is>
      </c>
    </row>
    <row r="8">
      <c r="A8" t="inlineStr">
        <is>
          <t>G</t>
        </is>
      </c>
      <c r="B8" t="inlineStr">
        <is>
          <t>Frozen storage, no heat treatment in the container</t>
        </is>
      </c>
    </row>
    <row r="9">
      <c r="A9" t="inlineStr">
        <is>
          <t>H</t>
        </is>
      </c>
      <c r="B9" t="inlineStr">
        <is>
          <t>Frozen or refrigerated ready-prepared foods reheated in the container</t>
        </is>
      </c>
    </row>
    <row r="10"/>
    <row r="11">
      <c r="A11" s="7" t="inlineStr">
        <is>
          <t>From FDA's table of conditions of use (21 CFR 176.170(c), table 2).</t>
        </is>
      </c>
    </row>
  </sheetData>
  <mergeCells count="1">
    <mergeCell ref="A11:B11"/>
  </mergeCell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Food contact packaging: a supplier letter file</t>
        </is>
      </c>
    </row>
    <row r="2" ht="15" customHeight="1">
      <c r="A2" s="2" t="inlineStr">
        <is>
          <t>From the article: https://www.tarostack.com/articles/food-contact-packaging-regulations</t>
        </is>
      </c>
    </row>
    <row r="3" ht="15" customHeight="1">
      <c r="A3" s="2" t="inlineStr"/>
    </row>
    <row r="4" ht="30" customHeight="1">
      <c r="A4" s="2" t="inlineStr">
        <is>
          <t>The example is the article's made-up Louisville ketchup maker, checking its bottles, caps and two gallon jugs for hot filling.</t>
        </is>
      </c>
    </row>
    <row r="5" ht="45" customHeight="1">
      <c r="A5" s="2" t="inlineStr">
        <is>
          <t>Packaging file: each item, its supplier, material, food and how you fill it; the clearance and conditions on the supplier's letter, its date and the guaranty; whether the letter covers how you fill it and the letter's age fill in.</t>
        </is>
      </c>
    </row>
    <row r="6" ht="15" customHeight="1">
      <c r="A6" s="2" t="inlineStr">
        <is>
          <t>Conditions of use: FDA's letters A to H.</t>
        </is>
      </c>
    </row>
    <row r="7" ht="15" customHeight="1">
      <c r="A7" s="2" t="inlineStr">
        <is>
          <t>This is a file for keeping track, not legal advice; the clearance is your supplier's to state.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