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adder" sheetId="1" state="visible" r:id="rId1"/>
    <sheet xmlns:r="http://schemas.openxmlformats.org/officeDocument/2006/relationships" name="Commission or minimum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'Price ladder'!$1:$1</definedName>
    <definedName name="_xlnm.Print_Titles" localSheetId="1">'Commission or minimum'!$1:$1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.000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2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pivotButton="0" quotePrefix="0" xfId="0"/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60" customWidth="1" min="3" max="3"/>
  </cols>
  <sheetData>
    <row r="1">
      <c r="A1" s="1" t="inlineStr">
        <is>
          <t>Step</t>
        </is>
      </c>
      <c r="B1" s="1" t="inlineStr">
        <is>
          <t>Amount</t>
        </is>
      </c>
      <c r="C1" s="1" t="inlineStr">
        <is>
          <t>Note</t>
        </is>
      </c>
    </row>
    <row r="2">
      <c r="A2" t="inlineStr">
        <is>
          <t>Shelf price</t>
        </is>
      </c>
      <c r="B2" s="2" t="n">
        <v>5.99</v>
      </c>
      <c r="C2" t="inlineStr">
        <is>
          <t>What the shopper pays</t>
        </is>
      </c>
    </row>
    <row r="3">
      <c r="A3" t="inlineStr">
        <is>
          <t>Store's margin</t>
        </is>
      </c>
      <c r="B3" s="3" t="n">
        <v>0.35</v>
      </c>
      <c r="C3" t="inlineStr">
        <is>
          <t>On the shelf price</t>
        </is>
      </c>
    </row>
    <row r="4">
      <c r="A4" t="inlineStr">
        <is>
          <t>Store pays the distributor</t>
        </is>
      </c>
      <c r="B4" s="2">
        <f>ROUND(B2*(1-B3),2)</f>
        <v>3.89</v>
      </c>
      <c r="C4" t="inlineStr"/>
    </row>
    <row r="5">
      <c r="A5" t="inlineStr">
        <is>
          <t>Distributor's margin</t>
        </is>
      </c>
      <c r="B5" s="3" t="n">
        <v>0.25</v>
      </c>
      <c r="C5" t="inlineStr">
        <is>
          <t>On what the store pays</t>
        </is>
      </c>
    </row>
    <row r="6">
      <c r="A6" t="inlineStr">
        <is>
          <t>Distributor pays you</t>
        </is>
      </c>
      <c r="B6" s="2">
        <f>ROUND(B4*(1-B5),2)</f>
        <v>2.92</v>
      </c>
      <c r="C6" t="inlineStr"/>
    </row>
    <row r="7">
      <c r="A7" t="inlineStr">
        <is>
          <t>Broker's commission</t>
        </is>
      </c>
      <c r="B7" s="3" t="n">
        <v>0.05</v>
      </c>
      <c r="C7" t="inlineStr">
        <is>
          <t>Of what you're paid, from the broker contract</t>
        </is>
      </c>
    </row>
    <row r="8">
      <c r="A8" t="inlineStr">
        <is>
          <t>Commission a unit</t>
        </is>
      </c>
      <c r="B8" s="4">
        <f>ROUND(B6*B7,3)</f>
        <v>0.146</v>
      </c>
      <c r="C8" t="inlineStr"/>
    </row>
    <row r="9">
      <c r="A9" t="inlineStr">
        <is>
          <t>Promotions and deals</t>
        </is>
      </c>
      <c r="B9" s="3" t="n">
        <v>0.06</v>
      </c>
      <c r="C9" t="inlineStr">
        <is>
          <t>Of what you're paid: off-invoice deals, demos, free fill</t>
        </is>
      </c>
    </row>
    <row r="10">
      <c r="A10" t="inlineStr">
        <is>
          <t>Promotions a unit</t>
        </is>
      </c>
      <c r="B10" s="4">
        <f>ROUND(B6*B9,3)</f>
        <v>0.175</v>
      </c>
      <c r="C10" t="inlineStr"/>
    </row>
    <row r="11">
      <c r="A11" t="inlineStr">
        <is>
          <t>Your full cost</t>
        </is>
      </c>
      <c r="B11" s="2" t="n">
        <v>1.95</v>
      </c>
      <c r="C11" t="inlineStr">
        <is>
          <t>Materials, packaging, labor, overhead</t>
        </is>
      </c>
    </row>
    <row r="12">
      <c r="A12" s="5" t="inlineStr">
        <is>
          <t>Left for you</t>
        </is>
      </c>
      <c r="B12" s="6">
        <f>B6-B8-B10-B11</f>
        <v>0.649</v>
      </c>
      <c r="C12" t="inlineStr"/>
    </row>
    <row r="13">
      <c r="A13" s="5" t="inlineStr">
        <is>
          <t>Your margin</t>
        </is>
      </c>
      <c r="B13" s="7">
        <f>IF(N(B6)=0,"",B12/B6)</f>
        <v>0.222260273972603</v>
      </c>
      <c r="C13" t="inlineStr">
        <is>
          <t>Of what you're paid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3" customWidth="1" min="5" max="5"/>
    <col width="14" customWidth="1" min="6" max="6"/>
    <col width="40" customWidth="1" min="8" max="8"/>
    <col width="12" customWidth="1" min="9" max="9"/>
  </cols>
  <sheetData>
    <row r="1" ht="30" customHeight="1">
      <c r="A1" s="1" t="inlineStr">
        <is>
          <t>Units a month</t>
        </is>
      </c>
      <c r="B1" s="1" t="inlineStr">
        <is>
          <t>You're paid</t>
        </is>
      </c>
      <c r="C1" s="1" t="inlineStr">
        <is>
          <t>Commission</t>
        </is>
      </c>
      <c r="D1" s="1" t="inlineStr">
        <is>
          <t>Monthly minimum</t>
        </is>
      </c>
      <c r="E1" s="1" t="inlineStr">
        <is>
          <t>Broker is paid</t>
        </is>
      </c>
      <c r="F1" s="1" t="inlineStr">
        <is>
          <t>Share of your sales</t>
        </is>
      </c>
      <c r="H1" s="8" t="inlineStr">
        <is>
          <t>Commission</t>
        </is>
      </c>
      <c r="I1" s="9" t="n">
        <v>0.05</v>
      </c>
    </row>
    <row r="2">
      <c r="A2" s="10" t="n">
        <v>2000</v>
      </c>
      <c r="B2" s="2">
        <f>IF(A2="","",A2*$I$3)</f>
        <v>5840</v>
      </c>
      <c r="C2" s="2">
        <f>IF(A2="","",B2*$I$1)</f>
        <v>292</v>
      </c>
      <c r="D2" s="2">
        <f>IF(A2="","",$I$2)</f>
        <v>500</v>
      </c>
      <c r="E2" s="2">
        <f>IF(A2="","",MAX(C2,D2))</f>
        <v>500</v>
      </c>
      <c r="F2" s="3">
        <f>IF(OR(A2="",N(B2)=0),"",E2/B2)</f>
        <v>0.0856164383561644</v>
      </c>
      <c r="H2" s="5" t="inlineStr">
        <is>
          <t>Monthly minimum</t>
        </is>
      </c>
      <c r="I2" s="2" t="n">
        <v>500</v>
      </c>
    </row>
    <row r="3">
      <c r="A3" s="10" t="n">
        <v>4000</v>
      </c>
      <c r="B3" s="2">
        <f>IF(A3="","",A3*$I$3)</f>
        <v>11680</v>
      </c>
      <c r="C3" s="2">
        <f>IF(A3="","",B3*$I$1)</f>
        <v>584</v>
      </c>
      <c r="D3" s="2">
        <f>IF(A3="","",$I$2)</f>
        <v>500</v>
      </c>
      <c r="E3" s="2">
        <f>IF(A3="","",MAX(C3,D3))</f>
        <v>584</v>
      </c>
      <c r="F3" s="3">
        <f>IF(OR(A3="",N(B3)=0),"",E3/B3)</f>
        <v>0.05</v>
      </c>
      <c r="H3" s="5" t="inlineStr">
        <is>
          <t>Price to you a unit</t>
        </is>
      </c>
      <c r="I3" s="2">
        <f>'Price ladder'!B6</f>
        <v>2.92</v>
      </c>
    </row>
    <row r="4" ht="30" customHeight="1">
      <c r="A4" s="11" t="n">
        <v>8000</v>
      </c>
      <c r="B4" s="12">
        <f>IF(A4="","",A4*$I$3)</f>
        <v>23360</v>
      </c>
      <c r="C4" s="12">
        <f>IF(A4="","",B4*$I$1)</f>
        <v>1168</v>
      </c>
      <c r="D4" s="12">
        <f>IF(A4="","",$I$2)</f>
        <v>500</v>
      </c>
      <c r="E4" s="12">
        <f>IF(A4="","",MAX(C4,D4))</f>
        <v>1168</v>
      </c>
      <c r="F4" s="9">
        <f>IF(OR(A4="",N(B4)=0),"",E4/B4)</f>
        <v>0.05</v>
      </c>
      <c r="H4" s="13" t="inlineStr">
        <is>
          <t>Where commission passes the minimum, units</t>
        </is>
      </c>
      <c r="I4" s="11">
        <f>IF(OR(N(I1)=0,N(I3)=0),"",I2/(I1*I3))</f>
        <v>3424.65753424658</v>
      </c>
    </row>
    <row r="5">
      <c r="A5" s="10" t="n">
        <v>12000</v>
      </c>
      <c r="B5" s="2">
        <f>IF(A5="","",A5*$I$3)</f>
        <v>35040</v>
      </c>
      <c r="C5" s="2">
        <f>IF(A5="","",B5*$I$1)</f>
        <v>1752</v>
      </c>
      <c r="D5" s="2">
        <f>IF(A5="","",$I$2)</f>
        <v>500</v>
      </c>
      <c r="E5" s="2">
        <f>IF(A5="","",MAX(C5,D5))</f>
        <v>1752</v>
      </c>
      <c r="F5" s="3">
        <f>IF(OR(A5="",N(B5)=0),"",E5/B5)</f>
        <v>0.05</v>
      </c>
    </row>
    <row r="6">
      <c r="A6" s="10" t="n"/>
      <c r="B6" s="2" t="str">
        <f>IF(A6="","",A6*$I$3)</f>
        <v/>
      </c>
      <c r="C6" s="2" t="str">
        <f>IF(A6="","",B6*$I$1)</f>
        <v/>
      </c>
      <c r="D6" s="2" t="str">
        <f>IF(A6="","",$I$2)</f>
        <v/>
      </c>
      <c r="E6" s="2" t="str">
        <f>IF(A6="","",MAX(C6,D6))</f>
        <v/>
      </c>
      <c r="F6" s="3" t="str">
        <f>IF(OR(A6="",N(B6)=0),"",E6/B6)</f>
        <v/>
      </c>
    </row>
    <row r="7">
      <c r="A7" s="10" t="n"/>
      <c r="B7" s="2" t="str">
        <f>IF(A7="","",A7*$I$3)</f>
        <v/>
      </c>
      <c r="C7" s="2" t="str">
        <f>IF(A7="","",B7*$I$1)</f>
        <v/>
      </c>
      <c r="D7" s="2" t="str">
        <f>IF(A7="","",$I$2)</f>
        <v/>
      </c>
      <c r="E7" s="2" t="str">
        <f>IF(A7="","",MAX(C7,D7))</f>
        <v/>
      </c>
      <c r="F7" s="3" t="str">
        <f>IF(OR(A7="",N(B7)=0),"",E7/B7)</f>
        <v/>
      </c>
    </row>
    <row r="8">
      <c r="A8" s="10" t="n"/>
      <c r="B8" s="2" t="str">
        <f>IF(A8="","",A8*$I$3)</f>
        <v/>
      </c>
      <c r="C8" s="2" t="str">
        <f>IF(A8="","",B8*$I$1)</f>
        <v/>
      </c>
      <c r="D8" s="2" t="str">
        <f>IF(A8="","",$I$2)</f>
        <v/>
      </c>
      <c r="E8" s="2" t="str">
        <f>IF(A8="","",MAX(C8,D8))</f>
        <v/>
      </c>
      <c r="F8" s="3" t="str">
        <f>IF(OR(A8="",N(B8)=0),"",E8/B8)</f>
        <v/>
      </c>
    </row>
    <row r="9">
      <c r="A9" s="10" t="n"/>
      <c r="B9" s="2" t="str">
        <f>IF(A9="","",A9*$I$3)</f>
        <v/>
      </c>
      <c r="C9" s="2" t="str">
        <f>IF(A9="","",B9*$I$1)</f>
        <v/>
      </c>
      <c r="D9" s="2" t="str">
        <f>IF(A9="","",$I$2)</f>
        <v/>
      </c>
      <c r="E9" s="2" t="str">
        <f>IF(A9="","",MAX(C9,D9))</f>
        <v/>
      </c>
      <c r="F9" s="3" t="str">
        <f>IF(OR(A9="",N(B9)=0),"",E9/B9)</f>
        <v/>
      </c>
    </row>
    <row r="10">
      <c r="A10" s="10" t="n"/>
      <c r="B10" s="2" t="str">
        <f>IF(A10="","",A10*$I$3)</f>
        <v/>
      </c>
      <c r="C10" s="2" t="str">
        <f>IF(A10="","",B10*$I$1)</f>
        <v/>
      </c>
      <c r="D10" s="2" t="str">
        <f>IF(A10="","",$I$2)</f>
        <v/>
      </c>
      <c r="E10" s="2" t="str">
        <f>IF(A10="","",MAX(C10,D10))</f>
        <v/>
      </c>
      <c r="F10" s="3" t="str">
        <f>IF(OR(A10="",N(B10)=0),"",E10/B10)</f>
        <v/>
      </c>
    </row>
    <row r="11">
      <c r="A11" s="10" t="n"/>
      <c r="B11" s="2" t="str">
        <f>IF(A11="","",A11*$I$3)</f>
        <v/>
      </c>
      <c r="C11" s="2" t="str">
        <f>IF(A11="","",B11*$I$1)</f>
        <v/>
      </c>
      <c r="D11" s="2" t="str">
        <f>IF(A11="","",$I$2)</f>
        <v/>
      </c>
      <c r="E11" s="2" t="str">
        <f>IF(A11="","",MAX(C11,D11))</f>
        <v/>
      </c>
      <c r="F11" s="3" t="str">
        <f>IF(OR(A11="",N(B11)=0),"",E11/B11)</f>
        <v/>
      </c>
    </row>
    <row r="12">
      <c r="A12" s="10" t="n"/>
      <c r="B12" s="2" t="str">
        <f>IF(A12="","",A12*$I$3)</f>
        <v/>
      </c>
      <c r="C12" s="2" t="str">
        <f>IF(A12="","",B12*$I$1)</f>
        <v/>
      </c>
      <c r="D12" s="2" t="str">
        <f>IF(A12="","",$I$2)</f>
        <v/>
      </c>
      <c r="E12" s="2" t="str">
        <f>IF(A12="","",MAX(C12,D12))</f>
        <v/>
      </c>
      <c r="F12" s="3" t="str">
        <f>IF(OR(A12="",N(B12)=0),"",E12/B12)</f>
        <v/>
      </c>
    </row>
    <row r="13">
      <c r="A13" s="10" t="n"/>
      <c r="B13" s="2" t="str">
        <f>IF(A13="","",A13*$I$3)</f>
        <v/>
      </c>
      <c r="C13" s="2" t="str">
        <f>IF(A13="","",B13*$I$1)</f>
        <v/>
      </c>
      <c r="D13" s="2" t="str">
        <f>IF(A13="","",$I$2)</f>
        <v/>
      </c>
      <c r="E13" s="2" t="str">
        <f>IF(A13="","",MAX(C13,D13))</f>
        <v/>
      </c>
      <c r="F13" s="3" t="str">
        <f>IF(OR(A13="",N(B13)=0),"",E13/B13)</f>
        <v/>
      </c>
    </row>
    <row r="14">
      <c r="A14" s="10" t="n"/>
      <c r="B14" s="2" t="str">
        <f>IF(A14="","",A14*$I$3)</f>
        <v/>
      </c>
      <c r="C14" s="2" t="str">
        <f>IF(A14="","",B14*$I$1)</f>
        <v/>
      </c>
      <c r="D14" s="2" t="str">
        <f>IF(A14="","",$I$2)</f>
        <v/>
      </c>
      <c r="E14" s="2" t="str">
        <f>IF(A14="","",MAX(C14,D14))</f>
        <v/>
      </c>
      <c r="F14" s="3" t="str">
        <f>IF(OR(A14="",N(B14)=0),"",E14/B14)</f>
        <v/>
      </c>
    </row>
    <row r="15">
      <c r="A15" s="10" t="n"/>
      <c r="B15" s="2" t="str">
        <f>IF(A15="","",A15*$I$3)</f>
        <v/>
      </c>
      <c r="C15" s="2" t="str">
        <f>IF(A15="","",B15*$I$1)</f>
        <v/>
      </c>
      <c r="D15" s="2" t="str">
        <f>IF(A15="","",$I$2)</f>
        <v/>
      </c>
      <c r="E15" s="2" t="str">
        <f>IF(A15="","",MAX(C15,D15))</f>
        <v/>
      </c>
      <c r="F15" s="3" t="str">
        <f>IF(OR(A15="",N(B15)=0),"",E15/B15)</f>
        <v/>
      </c>
    </row>
    <row r="16">
      <c r="A16" s="10" t="n"/>
      <c r="B16" s="2" t="str">
        <f>IF(A16="","",A16*$I$3)</f>
        <v/>
      </c>
      <c r="C16" s="2" t="str">
        <f>IF(A16="","",B16*$I$1)</f>
        <v/>
      </c>
      <c r="D16" s="2" t="str">
        <f>IF(A16="","",$I$2)</f>
        <v/>
      </c>
      <c r="E16" s="2" t="str">
        <f>IF(A16="","",MAX(C16,D16))</f>
        <v/>
      </c>
      <c r="F16" s="3" t="str">
        <f>IF(OR(A16="",N(B16)=0),"",E16/B16)</f>
        <v/>
      </c>
    </row>
    <row r="17">
      <c r="A17" s="10" t="n"/>
      <c r="B17" s="2" t="str">
        <f>IF(A17="","",A17*$I$3)</f>
        <v/>
      </c>
      <c r="C17" s="2" t="str">
        <f>IF(A17="","",B17*$I$1)</f>
        <v/>
      </c>
      <c r="D17" s="2" t="str">
        <f>IF(A17="","",$I$2)</f>
        <v/>
      </c>
      <c r="E17" s="2" t="str">
        <f>IF(A17="","",MAX(C17,D17))</f>
        <v/>
      </c>
      <c r="F17" s="3" t="str">
        <f>IF(OR(A17="",N(B17)=0),"",E17/B17)</f>
        <v/>
      </c>
    </row>
    <row r="18">
      <c r="A18" s="10" t="n"/>
      <c r="B18" s="2" t="str">
        <f>IF(A18="","",A18*$I$3)</f>
        <v/>
      </c>
      <c r="C18" s="2" t="str">
        <f>IF(A18="","",B18*$I$1)</f>
        <v/>
      </c>
      <c r="D18" s="2" t="str">
        <f>IF(A18="","",$I$2)</f>
        <v/>
      </c>
      <c r="E18" s="2" t="str">
        <f>IF(A18="","",MAX(C18,D18))</f>
        <v/>
      </c>
      <c r="F18" s="3" t="str">
        <f>IF(OR(A18="",N(B18)=0),"",E18/B18)</f>
        <v/>
      </c>
    </row>
    <row r="19">
      <c r="A19" s="10" t="n"/>
      <c r="B19" s="2" t="str">
        <f>IF(A19="","",A19*$I$3)</f>
        <v/>
      </c>
      <c r="C19" s="2" t="str">
        <f>IF(A19="","",B19*$I$1)</f>
        <v/>
      </c>
      <c r="D19" s="2" t="str">
        <f>IF(A19="","",$I$2)</f>
        <v/>
      </c>
      <c r="E19" s="2" t="str">
        <f>IF(A19="","",MAX(C19,D19))</f>
        <v/>
      </c>
      <c r="F19" s="3" t="str">
        <f>IF(OR(A19="",N(B19)=0),"",E19/B19)</f>
        <v/>
      </c>
    </row>
    <row r="20">
      <c r="A20" s="10" t="n"/>
      <c r="B20" s="2" t="str">
        <f>IF(A20="","",A20*$I$3)</f>
        <v/>
      </c>
      <c r="C20" s="2" t="str">
        <f>IF(A20="","",B20*$I$1)</f>
        <v/>
      </c>
      <c r="D20" s="2" t="str">
        <f>IF(A20="","",$I$2)</f>
        <v/>
      </c>
      <c r="E20" s="2" t="str">
        <f>IF(A20="","",MAX(C20,D20))</f>
        <v/>
      </c>
      <c r="F20" s="3" t="str">
        <f>IF(OR(A20="",N(B20)=0),"",E20/B20)</f>
        <v/>
      </c>
    </row>
    <row r="21"/>
    <row r="22"/>
    <row r="23">
      <c r="A23" s="14" t="inlineStr">
        <is>
          <t>The broker is paid the commission or the monthly minimum, whichever is more. Below the crossover, the minimum makes the broker cost more than the commission rate says.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5" t="inlineStr">
        <is>
          <t>Food broker commission</t>
        </is>
      </c>
    </row>
    <row r="2" ht="15" customHeight="1">
      <c r="A2" s="16" t="inlineStr">
        <is>
          <t>From the article: https://www.tarostack.com/articles/food-broker-commission</t>
        </is>
      </c>
    </row>
    <row r="3" ht="15" customHeight="1">
      <c r="A3" s="16" t="inlineStr"/>
    </row>
    <row r="4" ht="30" customHeight="1">
      <c r="A4" s="16" t="inlineStr">
        <is>
          <t>The example is the article's made-up Hawaii taro chip brand, with a broker contract at 5% of what the distributor pays it, or $500 a month for the first six months, whichever is more.</t>
        </is>
      </c>
    </row>
    <row r="5" ht="45" customHeight="1">
      <c r="A5" s="16" t="inlineStr">
        <is>
          <t>Price ladder: the shelf price, the store's and distributor's margins, the broker's commission and promotions as shares of what you're paid, and your full cost; what's left and your margin fill in.</t>
        </is>
      </c>
    </row>
    <row r="6" ht="45" customHeight="1">
      <c r="A6" s="16" t="inlineStr">
        <is>
          <t>Commission or minimum: units a month at several levels; what the broker is paid, the commission or the minimum, and its share of your sales fill in, with the units where the commission passes the minimum.</t>
        </is>
      </c>
    </row>
    <row r="7" ht="15" customHeight="1">
      <c r="A7" s="16" t="inlineStr"/>
    </row>
    <row r="8" ht="15" customHeight="1">
      <c r="A8" s="16" t="inlineStr">
        <is>
          <t>Works in Excel (2010 and later), Google Sheets, LibreOffice and Numbers. No macros.</t>
        </is>
      </c>
    </row>
    <row r="9" ht="30" customHeight="1">
      <c r="A9" s="1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