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Harvest lot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'Inputs'!$1:$1</definedName>
    <definedName name="_xlnm.Print_Titles" localSheetId="1">'Harvest lots'!$1:$1</definedName>
    <definedName name="_xlnm.Print_Titles" localSheetId="2">'Products'!$1:$1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  <col width="11" customWidth="1" min="4" max="4"/>
    <col width="11" customWidth="1" min="5" max="5"/>
    <col width="12" customWidth="1" min="6" max="6"/>
    <col width="10" customWidth="1" min="7" max="7"/>
  </cols>
  <sheetData>
    <row r="1" ht="30" customHeight="1">
      <c r="A1" s="1" t="inlineStr">
        <is>
          <t>Input</t>
        </is>
      </c>
      <c r="B1" s="1" t="inlineStr">
        <is>
          <t>Unit</t>
        </is>
      </c>
      <c r="C1" s="1" t="inlineStr">
        <is>
          <t>On hand</t>
        </is>
      </c>
      <c r="D1" s="1" t="inlineStr">
        <is>
          <t>Cost each</t>
        </is>
      </c>
      <c r="E1" s="1" t="inlineStr">
        <is>
          <t>Value</t>
        </is>
      </c>
      <c r="F1" s="1" t="inlineStr">
        <is>
          <t>Reorder point</t>
        </is>
      </c>
      <c r="G1" s="1" t="inlineStr">
        <is>
          <t>Status</t>
        </is>
      </c>
    </row>
    <row r="2">
      <c r="A2" t="inlineStr">
        <is>
          <t>Organic fertilizer</t>
        </is>
      </c>
      <c r="B2" t="inlineStr">
        <is>
          <t>50 lb bag</t>
        </is>
      </c>
      <c r="C2" t="n">
        <v>12</v>
      </c>
      <c r="D2" s="2" t="n">
        <v>38</v>
      </c>
      <c r="E2" s="2">
        <f>IF(OR(C2="",D2=""),"",ROUND(C2*D2,2))</f>
        <v>456</v>
      </c>
      <c r="F2" t="n">
        <v>6</v>
      </c>
      <c r="G2" t="str">
        <f>IF(OR(C2="",F2=""),"",IF(C2&lt;=F2,"Reorder","OK"))</f>
        <v>OK</v>
      </c>
    </row>
    <row r="3">
      <c r="A3" t="inlineStr">
        <is>
          <t>Huli for replanting (own)</t>
        </is>
      </c>
      <c r="B3" t="inlineStr">
        <is>
          <t>each</t>
        </is>
      </c>
      <c r="C3" t="n">
        <v>400</v>
      </c>
      <c r="D3" s="2" t="n">
        <v>0</v>
      </c>
      <c r="E3" s="2">
        <f>IF(OR(C3="",D3=""),"",ROUND(C3*D3,2))</f>
        <v>0</v>
      </c>
      <c r="F3" t="n">
        <v>300</v>
      </c>
      <c r="G3" t="str">
        <f>IF(OR(C3="",F3=""),"",IF(C3&lt;=F3,"Reorder","OK"))</f>
        <v>OK</v>
      </c>
    </row>
    <row r="4">
      <c r="A4" t="inlineStr">
        <is>
          <t>Produce boxes</t>
        </is>
      </c>
      <c r="B4" t="inlineStr">
        <is>
          <t>40 lb box</t>
        </is>
      </c>
      <c r="C4" t="n">
        <v>150</v>
      </c>
      <c r="D4" s="2" t="n">
        <v>1.2</v>
      </c>
      <c r="E4" s="2">
        <f>IF(OR(C4="",D4=""),"",ROUND(C4*D4,2))</f>
        <v>180</v>
      </c>
      <c r="F4" t="n">
        <v>100</v>
      </c>
      <c r="G4" t="str">
        <f>IF(OR(C4="",F4=""),"",IF(C4&lt;=F4,"Reorder","OK"))</f>
        <v>OK</v>
      </c>
    </row>
    <row r="5">
      <c r="A5" t="inlineStr">
        <is>
          <t>Chip bags, 5 oz</t>
        </is>
      </c>
      <c r="B5" t="inlineStr">
        <is>
          <t>each</t>
        </is>
      </c>
      <c r="C5" t="n">
        <v>2400</v>
      </c>
      <c r="D5" s="2" t="n">
        <v>0.18</v>
      </c>
      <c r="E5" s="2">
        <f>IF(OR(C5="",D5=""),"",ROUND(C5*D5,2))</f>
        <v>432</v>
      </c>
      <c r="F5" t="n">
        <v>1500</v>
      </c>
      <c r="G5" t="str">
        <f>IF(OR(C5="",F5=""),"",IF(C5&lt;=F5,"Reorder","OK"))</f>
        <v>OK</v>
      </c>
    </row>
    <row r="6">
      <c r="A6" t="inlineStr">
        <is>
          <t>Frying oil</t>
        </is>
      </c>
      <c r="B6" t="inlineStr">
        <is>
          <t>35 lb jug</t>
        </is>
      </c>
      <c r="C6" t="n">
        <v>3</v>
      </c>
      <c r="D6" s="2" t="n">
        <v>42</v>
      </c>
      <c r="E6" s="2">
        <f>IF(OR(C6="",D6=""),"",ROUND(C6*D6,2))</f>
        <v>126</v>
      </c>
      <c r="F6" t="n">
        <v>4</v>
      </c>
      <c r="G6" t="str">
        <f>IF(OR(C6="",F6=""),"",IF(C6&lt;=F6,"Reorder","OK"))</f>
        <v>Reorder</v>
      </c>
    </row>
    <row r="7">
      <c r="A7" t="inlineStr">
        <is>
          <t>Sea salt</t>
        </is>
      </c>
      <c r="B7" t="inlineStr">
        <is>
          <t>kg</t>
        </is>
      </c>
      <c r="C7" t="n">
        <v>3</v>
      </c>
      <c r="D7" s="2" t="n">
        <v>1.8</v>
      </c>
      <c r="E7" s="2">
        <f>IF(OR(C7="",D7=""),"",ROUND(C7*D7,2))</f>
        <v>5.4</v>
      </c>
      <c r="F7" t="n">
        <v>2</v>
      </c>
      <c r="G7" t="str">
        <f>IF(OR(C7="",F7=""),"",IF(C7&lt;=F7,"Reorder","OK"))</f>
        <v>OK</v>
      </c>
    </row>
    <row r="8">
      <c r="A8" t="inlineStr">
        <is>
          <t>Labels</t>
        </is>
      </c>
      <c r="B8" t="inlineStr">
        <is>
          <t>each</t>
        </is>
      </c>
      <c r="C8" t="n">
        <v>860</v>
      </c>
      <c r="D8" s="2" t="n">
        <v>0.06</v>
      </c>
      <c r="E8" s="2">
        <f>IF(OR(C8="",D8=""),"",ROUND(C8*D8,2))</f>
        <v>51.6</v>
      </c>
      <c r="F8" t="n">
        <v>420</v>
      </c>
      <c r="G8" t="str">
        <f>IF(OR(C8="",F8=""),"",IF(C8&lt;=F8,"Reorder","OK"))</f>
        <v>OK</v>
      </c>
    </row>
    <row r="9">
      <c r="D9" s="2" t="n"/>
      <c r="E9" s="2" t="str">
        <f>IF(OR(C9="",D9=""),"",ROUND(C9*D9,2))</f>
        <v/>
      </c>
      <c r="G9" t="str">
        <f>IF(OR(C9="",F9=""),"",IF(C9&lt;=F9,"Reorder","OK"))</f>
        <v/>
      </c>
    </row>
    <row r="10">
      <c r="D10" s="2" t="n"/>
      <c r="E10" s="2" t="str">
        <f>IF(OR(C10="",D10=""),"",ROUND(C10*D10,2))</f>
        <v/>
      </c>
      <c r="G10" t="str">
        <f>IF(OR(C10="",F10=""),"",IF(C10&lt;=F10,"Reorder","OK"))</f>
        <v/>
      </c>
    </row>
    <row r="11">
      <c r="D11" s="2" t="n"/>
      <c r="E11" s="2" t="str">
        <f>IF(OR(C11="",D11=""),"",ROUND(C11*D11,2))</f>
        <v/>
      </c>
      <c r="G11" t="str">
        <f>IF(OR(C11="",F11=""),"",IF(C11&lt;=F11,"Reorder","OK"))</f>
        <v/>
      </c>
    </row>
    <row r="12">
      <c r="D12" s="2" t="n"/>
      <c r="E12" s="2" t="str">
        <f>IF(OR(C12="",D12=""),"",ROUND(C12*D12,2))</f>
        <v/>
      </c>
      <c r="G12" t="str">
        <f>IF(OR(C12="",F12=""),"",IF(C12&lt;=F12,"Reorder","OK"))</f>
        <v/>
      </c>
    </row>
    <row r="13">
      <c r="D13" s="2" t="n"/>
      <c r="E13" s="2" t="str">
        <f>IF(OR(C13="",D13=""),"",ROUND(C13*D13,2))</f>
        <v/>
      </c>
      <c r="G13" t="str">
        <f>IF(OR(C13="",F13=""),"",IF(C13&lt;=F13,"Reorder","OK"))</f>
        <v/>
      </c>
    </row>
    <row r="14">
      <c r="D14" s="2" t="n"/>
      <c r="E14" s="2" t="str">
        <f>IF(OR(C14="",D14=""),"",ROUND(C14*D14,2))</f>
        <v/>
      </c>
      <c r="G14" t="str">
        <f>IF(OR(C14="",F14=""),"",IF(C14&lt;=F14,"Reorder","OK"))</f>
        <v/>
      </c>
    </row>
    <row r="15">
      <c r="D15" s="2" t="n"/>
      <c r="E15" s="2" t="str">
        <f>IF(OR(C15="",D15=""),"",ROUND(C15*D15,2))</f>
        <v/>
      </c>
      <c r="G15" t="str">
        <f>IF(OR(C15="",F15=""),"",IF(C15&lt;=F15,"Reorder","OK"))</f>
        <v/>
      </c>
    </row>
    <row r="16">
      <c r="D16" s="2" t="n"/>
      <c r="E16" s="2" t="str">
        <f>IF(OR(C16="",D16=""),"",ROUND(C16*D16,2))</f>
        <v/>
      </c>
      <c r="G16" t="str">
        <f>IF(OR(C16="",F16=""),"",IF(C16&lt;=F16,"Reorder","OK"))</f>
        <v/>
      </c>
    </row>
    <row r="17">
      <c r="D17" s="2" t="n"/>
      <c r="E17" s="2" t="str">
        <f>IF(OR(C17="",D17=""),"",ROUND(C17*D17,2))</f>
        <v/>
      </c>
      <c r="G17" t="str">
        <f>IF(OR(C17="",F17=""),"",IF(C17&lt;=F17,"Reorder","OK"))</f>
        <v/>
      </c>
    </row>
    <row r="18">
      <c r="D18" s="2" t="n"/>
      <c r="E18" s="2" t="str">
        <f>IF(OR(C18="",D18=""),"",ROUND(C18*D18,2))</f>
        <v/>
      </c>
      <c r="G18" t="str">
        <f>IF(OR(C18="",F18=""),"",IF(C18&lt;=F18,"Reorder","OK"))</f>
        <v/>
      </c>
    </row>
    <row r="19">
      <c r="D19" s="2" t="n"/>
      <c r="E19" s="2" t="str">
        <f>IF(OR(C19="",D19=""),"",ROUND(C19*D19,2))</f>
        <v/>
      </c>
      <c r="G19" t="str">
        <f>IF(OR(C19="",F19=""),"",IF(C19&lt;=F19,"Reorder","OK"))</f>
        <v/>
      </c>
    </row>
    <row r="20">
      <c r="D20" s="2" t="n"/>
      <c r="E20" s="2" t="str">
        <f>IF(OR(C20="",D20=""),"",ROUND(C20*D20,2))</f>
        <v/>
      </c>
      <c r="G20" t="str">
        <f>IF(OR(C20="",F20=""),"",IF(C20&lt;=F20,"Reorder","OK"))</f>
        <v/>
      </c>
    </row>
    <row r="21">
      <c r="D21" s="2" t="n"/>
      <c r="E21" s="2" t="str">
        <f>IF(OR(C21="",D21=""),"",ROUND(C21*D21,2))</f>
        <v/>
      </c>
      <c r="G21" t="str">
        <f>IF(OR(C21="",F21=""),"",IF(C21&lt;=F21,"Reorder","OK"))</f>
        <v/>
      </c>
    </row>
    <row r="22">
      <c r="D22" s="2" t="n"/>
      <c r="E22" s="2" t="str">
        <f>IF(OR(C22="",D22=""),"",ROUND(C22*D22,2))</f>
        <v/>
      </c>
      <c r="G22" t="str">
        <f>IF(OR(C22="",F22=""),"",IF(C22&lt;=F22,"Reorder","OK"))</f>
        <v/>
      </c>
    </row>
    <row r="23">
      <c r="D23" s="2" t="n"/>
      <c r="E23" s="2" t="str">
        <f>IF(OR(C23="",D23=""),"",ROUND(C23*D23,2))</f>
        <v/>
      </c>
      <c r="G23" t="str">
        <f>IF(OR(C23="",F23=""),"",IF(C23&lt;=F23,"Reorder","OK"))</f>
        <v/>
      </c>
    </row>
    <row r="24">
      <c r="D24" s="2" t="n"/>
      <c r="E24" s="2" t="str">
        <f>IF(OR(C24="",D24=""),"",ROUND(C24*D24,2))</f>
        <v/>
      </c>
      <c r="G24" t="str">
        <f>IF(OR(C24="",F24=""),"",IF(C24&lt;=F24,"Reorder","OK"))</f>
        <v/>
      </c>
    </row>
    <row r="25">
      <c r="D25" s="2" t="n"/>
      <c r="E25" s="2" t="str">
        <f>IF(OR(C25="",D25=""),"",ROUND(C25*D25,2))</f>
        <v/>
      </c>
      <c r="G25" t="str">
        <f>IF(OR(C25="",F25=""),"",IF(C25&lt;=F25,"Reorder","OK"))</f>
        <v/>
      </c>
    </row>
    <row r="26">
      <c r="D26" s="2" t="n"/>
      <c r="E26" s="2" t="str">
        <f>IF(OR(C26="",D26=""),"",ROUND(C26*D26,2))</f>
        <v/>
      </c>
      <c r="G26" t="str">
        <f>IF(OR(C26="",F26=""),"",IF(C26&lt;=F26,"Reorder","OK"))</f>
        <v/>
      </c>
    </row>
    <row r="27">
      <c r="D27" s="2" t="n"/>
      <c r="E27" s="2" t="str">
        <f>IF(OR(C27="",D27=""),"",ROUND(C27*D27,2))</f>
        <v/>
      </c>
      <c r="G27" t="str">
        <f>IF(OR(C27="",F27=""),"",IF(C27&lt;=F27,"Reorder","OK"))</f>
        <v/>
      </c>
    </row>
    <row r="28">
      <c r="D28" s="2" t="n"/>
      <c r="E28" s="2" t="str">
        <f>IF(OR(C28="",D28=""),"",ROUND(C28*D28,2))</f>
        <v/>
      </c>
      <c r="G28" t="str">
        <f>IF(OR(C28="",F28=""),"",IF(C28&lt;=F28,"Reorder","OK"))</f>
        <v/>
      </c>
    </row>
    <row r="29">
      <c r="D29" s="2" t="n"/>
      <c r="E29" s="2" t="str">
        <f>IF(OR(C29="",D29=""),"",ROUND(C29*D29,2))</f>
        <v/>
      </c>
      <c r="G29" t="str">
        <f>IF(OR(C29="",F29=""),"",IF(C29&lt;=F29,"Reorder","OK"))</f>
        <v/>
      </c>
    </row>
    <row r="30">
      <c r="D30" s="2" t="n"/>
      <c r="E30" s="2" t="str">
        <f>IF(OR(C30="",D30=""),"",ROUND(C30*D30,2))</f>
        <v/>
      </c>
      <c r="G30" t="str">
        <f>IF(OR(C30="",F30=""),"",IF(C30&lt;=F30,"Reorder","OK"))</f>
        <v/>
      </c>
    </row>
    <row r="31">
      <c r="D31" s="2" t="n"/>
      <c r="E31" s="2" t="str">
        <f>IF(OR(C31="",D31=""),"",ROUND(C31*D31,2))</f>
        <v/>
      </c>
      <c r="G31" t="str">
        <f>IF(OR(C31="",F31=""),"",IF(C31&lt;=F31,"Reorder","OK"))</f>
        <v/>
      </c>
    </row>
    <row r="32">
      <c r="D32" s="2" t="n"/>
      <c r="E32" s="2" t="str">
        <f>IF(OR(C32="",D32=""),"",ROUND(C32*D32,2))</f>
        <v/>
      </c>
      <c r="G32" t="str">
        <f>IF(OR(C32="",F32=""),"",IF(C32&lt;=F32,"Reorder","OK"))</f>
        <v/>
      </c>
    </row>
    <row r="33">
      <c r="D33" s="2" t="n"/>
      <c r="E33" s="2" t="str">
        <f>IF(OR(C33="",D33=""),"",ROUND(C33*D33,2))</f>
        <v/>
      </c>
      <c r="G33" t="str">
        <f>IF(OR(C33="",F33=""),"",IF(C33&lt;=F33,"Reorder","OK"))</f>
        <v/>
      </c>
    </row>
    <row r="34">
      <c r="D34" s="2" t="n"/>
      <c r="E34" s="2" t="str">
        <f>IF(OR(C34="",D34=""),"",ROUND(C34*D34,2))</f>
        <v/>
      </c>
      <c r="G34" t="str">
        <f>IF(OR(C34="",F34=""),"",IF(C34&lt;=F34,"Reorder","OK"))</f>
        <v/>
      </c>
    </row>
    <row r="35">
      <c r="D35" s="2" t="n"/>
      <c r="E35" s="2" t="str">
        <f>IF(OR(C35="",D35=""),"",ROUND(C35*D35,2))</f>
        <v/>
      </c>
      <c r="G35" t="str">
        <f>IF(OR(C35="",F35=""),"",IF(C35&lt;=F35,"Reorder","OK"))</f>
        <v/>
      </c>
    </row>
    <row r="36">
      <c r="D36" s="2" t="n"/>
      <c r="E36" s="2" t="str">
        <f>IF(OR(C36="",D36=""),"",ROUND(C36*D36,2))</f>
        <v/>
      </c>
      <c r="G36" t="str">
        <f>IF(OR(C36="",F36=""),"",IF(C36&lt;=F36,"Reorder","OK"))</f>
        <v/>
      </c>
    </row>
    <row r="37">
      <c r="D37" s="2" t="n"/>
      <c r="E37" s="2" t="str">
        <f>IF(OR(C37="",D37=""),"",ROUND(C37*D37,2))</f>
        <v/>
      </c>
      <c r="G37" t="str">
        <f>IF(OR(C37="",F37=""),"",IF(C37&lt;=F37,"Reorder","OK"))</f>
        <v/>
      </c>
    </row>
    <row r="38">
      <c r="D38" s="2" t="n"/>
      <c r="E38" s="2" t="str">
        <f>IF(OR(C38="",D38=""),"",ROUND(C38*D38,2))</f>
        <v/>
      </c>
      <c r="G38" t="str">
        <f>IF(OR(C38="",F38=""),"",IF(C38&lt;=F38,"Reorder","OK"))</f>
        <v/>
      </c>
    </row>
    <row r="39">
      <c r="D39" s="2" t="n"/>
      <c r="E39" s="2" t="str">
        <f>IF(OR(C39="",D39=""),"",ROUND(C39*D39,2))</f>
        <v/>
      </c>
      <c r="G39" t="str">
        <f>IF(OR(C39="",F39=""),"",IF(C39&lt;=F39,"Reorder","OK"))</f>
        <v/>
      </c>
    </row>
    <row r="40">
      <c r="D40" s="2" t="n"/>
      <c r="E40" s="2" t="str">
        <f>IF(OR(C40="",D40=""),"",ROUND(C40*D40,2))</f>
        <v/>
      </c>
      <c r="G40" t="str">
        <f>IF(OR(C40="",F40=""),"",IF(C40&lt;=F40,"Reorder","OK"))</f>
        <v/>
      </c>
    </row>
    <row r="41"/>
    <row r="42">
      <c r="A42" s="3" t="inlineStr">
        <is>
          <t>Value of inputs on hand</t>
        </is>
      </c>
      <c r="E42" s="4">
        <f>SUM(E2:E41)</f>
        <v>1251</v>
      </c>
    </row>
  </sheetData>
  <conditionalFormatting sqref="G2:G41">
    <cfRule type="cellIs" priority="1" operator="equal" dxfId="0">
      <formula>"Reorder"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9" customWidth="1" min="5" max="5"/>
    <col width="10" customWidth="1" min="6" max="6"/>
    <col width="10" customWidth="1" min="7" max="7"/>
    <col width="8" customWidth="1" min="8" max="8"/>
    <col width="11" customWidth="1" min="9" max="9"/>
    <col width="12" customWidth="1" min="10" max="10"/>
    <col width="10" customWidth="1" min="11" max="11"/>
    <col width="10" customWidth="1" min="12" max="12"/>
    <col width="11" customWidth="1" min="13" max="13"/>
  </cols>
  <sheetData>
    <row r="1" ht="30" customHeight="1">
      <c r="A1" s="1" t="inlineStr">
        <is>
          <t>Lot</t>
        </is>
      </c>
      <c r="B1" s="1" t="inlineStr">
        <is>
          <t>Crop</t>
        </is>
      </c>
      <c r="C1" s="1" t="inlineStr">
        <is>
          <t>Block</t>
        </is>
      </c>
      <c r="D1" s="1" t="inlineStr">
        <is>
          <t>Harvested</t>
        </is>
      </c>
      <c r="E1" s="1" t="inlineStr">
        <is>
          <t>Total kg</t>
        </is>
      </c>
      <c r="F1" s="1" t="inlineStr">
        <is>
          <t>Grade A kg</t>
        </is>
      </c>
      <c r="G1" s="1" t="inlineStr">
        <is>
          <t>Grade B kg</t>
        </is>
      </c>
      <c r="H1" s="1" t="inlineStr">
        <is>
          <t>Cull kg</t>
        </is>
      </c>
      <c r="I1" s="1" t="inlineStr">
        <is>
          <t>Sold fresh kg</t>
        </is>
      </c>
      <c r="J1" s="1" t="inlineStr">
        <is>
          <t>Into products kg</t>
        </is>
      </c>
      <c r="K1" s="1" t="inlineStr">
        <is>
          <t>On hand kg</t>
        </is>
      </c>
      <c r="L1" s="1" t="inlineStr">
        <is>
          <t>Cost per kg</t>
        </is>
      </c>
      <c r="M1" s="1" t="inlineStr">
        <is>
          <t>Value on hand</t>
        </is>
      </c>
    </row>
    <row r="2">
      <c r="A2" t="inlineStr">
        <is>
          <t>B2-1002</t>
        </is>
      </c>
      <c r="B2" t="inlineStr">
        <is>
          <t>Taro</t>
        </is>
      </c>
      <c r="C2" t="inlineStr">
        <is>
          <t>Block 2</t>
        </is>
      </c>
      <c r="D2" s="5" t="n">
        <v>46297</v>
      </c>
      <c r="E2" t="n">
        <v>240</v>
      </c>
      <c r="F2" t="n">
        <v>205</v>
      </c>
      <c r="G2" t="n">
        <v>25</v>
      </c>
      <c r="H2" t="n">
        <v>10</v>
      </c>
      <c r="I2" t="n">
        <v>90</v>
      </c>
      <c r="J2">
        <f>IF(A2="","",SUMIFS(Products!$E$2:$E$300,Products!$D$2:$D$300,A2))</f>
        <v>140</v>
      </c>
      <c r="K2">
        <f>IF(A2="","",N(F2)+N(G2)-N(I2)-N(J2))</f>
        <v>0</v>
      </c>
      <c r="L2" s="2" t="n">
        <v>1.1</v>
      </c>
      <c r="M2" s="2">
        <f>IF(OR(K2="",L2=""),"",ROUND(K2*L2,2))</f>
        <v>0</v>
      </c>
    </row>
    <row r="3">
      <c r="A3" t="inlineStr">
        <is>
          <t>B3-1009</t>
        </is>
      </c>
      <c r="B3" t="inlineStr">
        <is>
          <t>Taro</t>
        </is>
      </c>
      <c r="C3" t="inlineStr">
        <is>
          <t>Block 3</t>
        </is>
      </c>
      <c r="D3" s="5" t="n">
        <v>46304</v>
      </c>
      <c r="E3" t="n">
        <v>250</v>
      </c>
      <c r="F3" t="n">
        <v>212</v>
      </c>
      <c r="G3" t="n">
        <v>28</v>
      </c>
      <c r="H3" t="n">
        <v>10</v>
      </c>
      <c r="I3" t="n">
        <v>85</v>
      </c>
      <c r="J3">
        <f>IF(A3="","",SUMIFS(Products!$E$2:$E$300,Products!$D$2:$D$300,A3))</f>
        <v>140</v>
      </c>
      <c r="K3">
        <f>IF(A3="","",N(F3)+N(G3)-N(I3)-N(J3))</f>
        <v>15</v>
      </c>
      <c r="L3" s="2" t="n">
        <v>1.1</v>
      </c>
      <c r="M3" s="2">
        <f>IF(OR(K3="",L3=""),"",ROUND(K3*L3,2))</f>
        <v>16.5</v>
      </c>
    </row>
    <row r="4">
      <c r="A4" t="inlineStr">
        <is>
          <t>LK-1012</t>
        </is>
      </c>
      <c r="B4" t="inlineStr">
        <is>
          <t>Lilikoi</t>
        </is>
      </c>
      <c r="C4" t="inlineStr">
        <is>
          <t>Fence line</t>
        </is>
      </c>
      <c r="D4" s="5" t="n">
        <v>46307</v>
      </c>
      <c r="E4" t="n">
        <v>30</v>
      </c>
      <c r="F4" t="n">
        <v>26</v>
      </c>
      <c r="G4" t="n">
        <v>3</v>
      </c>
      <c r="H4" t="n">
        <v>1</v>
      </c>
      <c r="I4" t="n">
        <v>10</v>
      </c>
      <c r="J4">
        <f>IF(A4="","",SUMIFS(Products!$E$2:$E$300,Products!$D$2:$D$300,A4))</f>
        <v>19</v>
      </c>
      <c r="K4">
        <f>IF(A4="","",N(F4)+N(G4)-N(I4)-N(J4))</f>
        <v>0</v>
      </c>
      <c r="L4" s="2" t="n">
        <v>2.5</v>
      </c>
      <c r="M4" s="2">
        <f>IF(OR(K4="",L4=""),"",ROUND(K4*L4,2))</f>
        <v>0</v>
      </c>
    </row>
    <row r="5">
      <c r="A5" t="inlineStr">
        <is>
          <t>B1-1016</t>
        </is>
      </c>
      <c r="B5" t="inlineStr">
        <is>
          <t>Taro</t>
        </is>
      </c>
      <c r="C5" t="inlineStr">
        <is>
          <t>Block 1</t>
        </is>
      </c>
      <c r="D5" s="5" t="n">
        <v>46311</v>
      </c>
      <c r="E5" t="n">
        <v>260</v>
      </c>
      <c r="F5" t="n">
        <v>220</v>
      </c>
      <c r="G5" t="n">
        <v>30</v>
      </c>
      <c r="H5" t="n">
        <v>10</v>
      </c>
      <c r="I5" t="n">
        <v>40</v>
      </c>
      <c r="J5">
        <f>IF(A5="","",SUMIFS(Products!$E$2:$E$300,Products!$D$2:$D$300,A5))</f>
        <v>50</v>
      </c>
      <c r="K5">
        <f>IF(A5="","",N(F5)+N(G5)-N(I5)-N(J5))</f>
        <v>160</v>
      </c>
      <c r="L5" s="2" t="n">
        <v>1.1</v>
      </c>
      <c r="M5" s="2">
        <f>IF(OR(K5="",L5=""),"",ROUND(K5*L5,2))</f>
        <v>176</v>
      </c>
    </row>
    <row r="6">
      <c r="D6" s="5" t="n"/>
      <c r="J6" t="str">
        <f>IF(A6="","",SUMIFS(Products!$E$2:$E$300,Products!$D$2:$D$300,A6))</f>
        <v/>
      </c>
      <c r="K6" t="str">
        <f>IF(A6="","",N(F6)+N(G6)-N(I6)-N(J6))</f>
        <v/>
      </c>
      <c r="L6" s="2" t="n"/>
      <c r="M6" s="2" t="str">
        <f>IF(OR(K6="",L6=""),"",ROUND(K6*L6,2))</f>
        <v/>
      </c>
    </row>
    <row r="7">
      <c r="D7" s="5" t="n"/>
      <c r="J7" t="str">
        <f>IF(A7="","",SUMIFS(Products!$E$2:$E$300,Products!$D$2:$D$300,A7))</f>
        <v/>
      </c>
      <c r="K7" t="str">
        <f>IF(A7="","",N(F7)+N(G7)-N(I7)-N(J7))</f>
        <v/>
      </c>
      <c r="L7" s="2" t="n"/>
      <c r="M7" s="2" t="str">
        <f>IF(OR(K7="",L7=""),"",ROUND(K7*L7,2))</f>
        <v/>
      </c>
    </row>
    <row r="8">
      <c r="D8" s="5" t="n"/>
      <c r="J8" t="str">
        <f>IF(A8="","",SUMIFS(Products!$E$2:$E$300,Products!$D$2:$D$300,A8))</f>
        <v/>
      </c>
      <c r="K8" t="str">
        <f>IF(A8="","",N(F8)+N(G8)-N(I8)-N(J8))</f>
        <v/>
      </c>
      <c r="L8" s="2" t="n"/>
      <c r="M8" s="2" t="str">
        <f>IF(OR(K8="",L8=""),"",ROUND(K8*L8,2))</f>
        <v/>
      </c>
    </row>
    <row r="9">
      <c r="D9" s="5" t="n"/>
      <c r="J9" t="str">
        <f>IF(A9="","",SUMIFS(Products!$E$2:$E$300,Products!$D$2:$D$300,A9))</f>
        <v/>
      </c>
      <c r="K9" t="str">
        <f>IF(A9="","",N(F9)+N(G9)-N(I9)-N(J9))</f>
        <v/>
      </c>
      <c r="L9" s="2" t="n"/>
      <c r="M9" s="2" t="str">
        <f>IF(OR(K9="",L9=""),"",ROUND(K9*L9,2))</f>
        <v/>
      </c>
    </row>
    <row r="10">
      <c r="D10" s="5" t="n"/>
      <c r="J10" t="str">
        <f>IF(A10="","",SUMIFS(Products!$E$2:$E$300,Products!$D$2:$D$300,A10))</f>
        <v/>
      </c>
      <c r="K10" t="str">
        <f>IF(A10="","",N(F10)+N(G10)-N(I10)-N(J10))</f>
        <v/>
      </c>
      <c r="L10" s="2" t="n"/>
      <c r="M10" s="2" t="str">
        <f>IF(OR(K10="",L10=""),"",ROUND(K10*L10,2))</f>
        <v/>
      </c>
    </row>
    <row r="11">
      <c r="D11" s="5" t="n"/>
      <c r="J11" t="str">
        <f>IF(A11="","",SUMIFS(Products!$E$2:$E$300,Products!$D$2:$D$300,A11))</f>
        <v/>
      </c>
      <c r="K11" t="str">
        <f>IF(A11="","",N(F11)+N(G11)-N(I11)-N(J11))</f>
        <v/>
      </c>
      <c r="L11" s="2" t="n"/>
      <c r="M11" s="2" t="str">
        <f>IF(OR(K11="",L11=""),"",ROUND(K11*L11,2))</f>
        <v/>
      </c>
    </row>
    <row r="12">
      <c r="D12" s="5" t="n"/>
      <c r="J12" t="str">
        <f>IF(A12="","",SUMIFS(Products!$E$2:$E$300,Products!$D$2:$D$300,A12))</f>
        <v/>
      </c>
      <c r="K12" t="str">
        <f>IF(A12="","",N(F12)+N(G12)-N(I12)-N(J12))</f>
        <v/>
      </c>
      <c r="L12" s="2" t="n"/>
      <c r="M12" s="2" t="str">
        <f>IF(OR(K12="",L12=""),"",ROUND(K12*L12,2))</f>
        <v/>
      </c>
    </row>
    <row r="13">
      <c r="D13" s="5" t="n"/>
      <c r="J13" t="str">
        <f>IF(A13="","",SUMIFS(Products!$E$2:$E$300,Products!$D$2:$D$300,A13))</f>
        <v/>
      </c>
      <c r="K13" t="str">
        <f>IF(A13="","",N(F13)+N(G13)-N(I13)-N(J13))</f>
        <v/>
      </c>
      <c r="L13" s="2" t="n"/>
      <c r="M13" s="2" t="str">
        <f>IF(OR(K13="",L13=""),"",ROUND(K13*L13,2))</f>
        <v/>
      </c>
    </row>
    <row r="14">
      <c r="D14" s="5" t="n"/>
      <c r="J14" t="str">
        <f>IF(A14="","",SUMIFS(Products!$E$2:$E$300,Products!$D$2:$D$300,A14))</f>
        <v/>
      </c>
      <c r="K14" t="str">
        <f>IF(A14="","",N(F14)+N(G14)-N(I14)-N(J14))</f>
        <v/>
      </c>
      <c r="L14" s="2" t="n"/>
      <c r="M14" s="2" t="str">
        <f>IF(OR(K14="",L14=""),"",ROUND(K14*L14,2))</f>
        <v/>
      </c>
    </row>
    <row r="15">
      <c r="D15" s="5" t="n"/>
      <c r="J15" t="str">
        <f>IF(A15="","",SUMIFS(Products!$E$2:$E$300,Products!$D$2:$D$300,A15))</f>
        <v/>
      </c>
      <c r="K15" t="str">
        <f>IF(A15="","",N(F15)+N(G15)-N(I15)-N(J15))</f>
        <v/>
      </c>
      <c r="L15" s="2" t="n"/>
      <c r="M15" s="2" t="str">
        <f>IF(OR(K15="",L15=""),"",ROUND(K15*L15,2))</f>
        <v/>
      </c>
    </row>
    <row r="16">
      <c r="D16" s="5" t="n"/>
      <c r="J16" t="str">
        <f>IF(A16="","",SUMIFS(Products!$E$2:$E$300,Products!$D$2:$D$300,A16))</f>
        <v/>
      </c>
      <c r="K16" t="str">
        <f>IF(A16="","",N(F16)+N(G16)-N(I16)-N(J16))</f>
        <v/>
      </c>
      <c r="L16" s="2" t="n"/>
      <c r="M16" s="2" t="str">
        <f>IF(OR(K16="",L16=""),"",ROUND(K16*L16,2))</f>
        <v/>
      </c>
    </row>
    <row r="17">
      <c r="D17" s="5" t="n"/>
      <c r="J17" t="str">
        <f>IF(A17="","",SUMIFS(Products!$E$2:$E$300,Products!$D$2:$D$300,A17))</f>
        <v/>
      </c>
      <c r="K17" t="str">
        <f>IF(A17="","",N(F17)+N(G17)-N(I17)-N(J17))</f>
        <v/>
      </c>
      <c r="L17" s="2" t="n"/>
      <c r="M17" s="2" t="str">
        <f>IF(OR(K17="",L17=""),"",ROUND(K17*L17,2))</f>
        <v/>
      </c>
    </row>
    <row r="18">
      <c r="D18" s="5" t="n"/>
      <c r="J18" t="str">
        <f>IF(A18="","",SUMIFS(Products!$E$2:$E$300,Products!$D$2:$D$300,A18))</f>
        <v/>
      </c>
      <c r="K18" t="str">
        <f>IF(A18="","",N(F18)+N(G18)-N(I18)-N(J18))</f>
        <v/>
      </c>
      <c r="L18" s="2" t="n"/>
      <c r="M18" s="2" t="str">
        <f>IF(OR(K18="",L18=""),"",ROUND(K18*L18,2))</f>
        <v/>
      </c>
    </row>
    <row r="19">
      <c r="D19" s="5" t="n"/>
      <c r="J19" t="str">
        <f>IF(A19="","",SUMIFS(Products!$E$2:$E$300,Products!$D$2:$D$300,A19))</f>
        <v/>
      </c>
      <c r="K19" t="str">
        <f>IF(A19="","",N(F19)+N(G19)-N(I19)-N(J19))</f>
        <v/>
      </c>
      <c r="L19" s="2" t="n"/>
      <c r="M19" s="2" t="str">
        <f>IF(OR(K19="",L19=""),"",ROUND(K19*L19,2))</f>
        <v/>
      </c>
    </row>
    <row r="20">
      <c r="D20" s="5" t="n"/>
      <c r="J20" t="str">
        <f>IF(A20="","",SUMIFS(Products!$E$2:$E$300,Products!$D$2:$D$300,A20))</f>
        <v/>
      </c>
      <c r="K20" t="str">
        <f>IF(A20="","",N(F20)+N(G20)-N(I20)-N(J20))</f>
        <v/>
      </c>
      <c r="L20" s="2" t="n"/>
      <c r="M20" s="2" t="str">
        <f>IF(OR(K20="",L20=""),"",ROUND(K20*L20,2))</f>
        <v/>
      </c>
    </row>
    <row r="21">
      <c r="D21" s="5" t="n"/>
      <c r="J21" t="str">
        <f>IF(A21="","",SUMIFS(Products!$E$2:$E$300,Products!$D$2:$D$300,A21))</f>
        <v/>
      </c>
      <c r="K21" t="str">
        <f>IF(A21="","",N(F21)+N(G21)-N(I21)-N(J21))</f>
        <v/>
      </c>
      <c r="L21" s="2" t="n"/>
      <c r="M21" s="2" t="str">
        <f>IF(OR(K21="",L21=""),"",ROUND(K21*L21,2))</f>
        <v/>
      </c>
    </row>
    <row r="22">
      <c r="D22" s="5" t="n"/>
      <c r="J22" t="str">
        <f>IF(A22="","",SUMIFS(Products!$E$2:$E$300,Products!$D$2:$D$300,A22))</f>
        <v/>
      </c>
      <c r="K22" t="str">
        <f>IF(A22="","",N(F22)+N(G22)-N(I22)-N(J22))</f>
        <v/>
      </c>
      <c r="L22" s="2" t="n"/>
      <c r="M22" s="2" t="str">
        <f>IF(OR(K22="",L22=""),"",ROUND(K22*L22,2))</f>
        <v/>
      </c>
    </row>
    <row r="23">
      <c r="D23" s="5" t="n"/>
      <c r="J23" t="str">
        <f>IF(A23="","",SUMIFS(Products!$E$2:$E$300,Products!$D$2:$D$300,A23))</f>
        <v/>
      </c>
      <c r="K23" t="str">
        <f>IF(A23="","",N(F23)+N(G23)-N(I23)-N(J23))</f>
        <v/>
      </c>
      <c r="L23" s="2" t="n"/>
      <c r="M23" s="2" t="str">
        <f>IF(OR(K23="",L23=""),"",ROUND(K23*L23,2))</f>
        <v/>
      </c>
    </row>
    <row r="24">
      <c r="D24" s="5" t="n"/>
      <c r="J24" t="str">
        <f>IF(A24="","",SUMIFS(Products!$E$2:$E$300,Products!$D$2:$D$300,A24))</f>
        <v/>
      </c>
      <c r="K24" t="str">
        <f>IF(A24="","",N(F24)+N(G24)-N(I24)-N(J24))</f>
        <v/>
      </c>
      <c r="L24" s="2" t="n"/>
      <c r="M24" s="2" t="str">
        <f>IF(OR(K24="",L24=""),"",ROUND(K24*L24,2))</f>
        <v/>
      </c>
    </row>
    <row r="25">
      <c r="D25" s="5" t="n"/>
      <c r="J25" t="str">
        <f>IF(A25="","",SUMIFS(Products!$E$2:$E$300,Products!$D$2:$D$300,A25))</f>
        <v/>
      </c>
      <c r="K25" t="str">
        <f>IF(A25="","",N(F25)+N(G25)-N(I25)-N(J25))</f>
        <v/>
      </c>
      <c r="L25" s="2" t="n"/>
      <c r="M25" s="2" t="str">
        <f>IF(OR(K25="",L25=""),"",ROUND(K25*L25,2))</f>
        <v/>
      </c>
    </row>
    <row r="26">
      <c r="D26" s="5" t="n"/>
      <c r="J26" t="str">
        <f>IF(A26="","",SUMIFS(Products!$E$2:$E$300,Products!$D$2:$D$300,A26))</f>
        <v/>
      </c>
      <c r="K26" t="str">
        <f>IF(A26="","",N(F26)+N(G26)-N(I26)-N(J26))</f>
        <v/>
      </c>
      <c r="L26" s="2" t="n"/>
      <c r="M26" s="2" t="str">
        <f>IF(OR(K26="",L26=""),"",ROUND(K26*L26,2))</f>
        <v/>
      </c>
    </row>
    <row r="27">
      <c r="D27" s="5" t="n"/>
      <c r="J27" t="str">
        <f>IF(A27="","",SUMIFS(Products!$E$2:$E$300,Products!$D$2:$D$300,A27))</f>
        <v/>
      </c>
      <c r="K27" t="str">
        <f>IF(A27="","",N(F27)+N(G27)-N(I27)-N(J27))</f>
        <v/>
      </c>
      <c r="L27" s="2" t="n"/>
      <c r="M27" s="2" t="str">
        <f>IF(OR(K27="",L27=""),"",ROUND(K27*L27,2))</f>
        <v/>
      </c>
    </row>
    <row r="28">
      <c r="D28" s="5" t="n"/>
      <c r="J28" t="str">
        <f>IF(A28="","",SUMIFS(Products!$E$2:$E$300,Products!$D$2:$D$300,A28))</f>
        <v/>
      </c>
      <c r="K28" t="str">
        <f>IF(A28="","",N(F28)+N(G28)-N(I28)-N(J28))</f>
        <v/>
      </c>
      <c r="L28" s="2" t="n"/>
      <c r="M28" s="2" t="str">
        <f>IF(OR(K28="",L28=""),"",ROUND(K28*L28,2))</f>
        <v/>
      </c>
    </row>
    <row r="29">
      <c r="D29" s="5" t="n"/>
      <c r="J29" t="str">
        <f>IF(A29="","",SUMIFS(Products!$E$2:$E$300,Products!$D$2:$D$300,A29))</f>
        <v/>
      </c>
      <c r="K29" t="str">
        <f>IF(A29="","",N(F29)+N(G29)-N(I29)-N(J29))</f>
        <v/>
      </c>
      <c r="L29" s="2" t="n"/>
      <c r="M29" s="2" t="str">
        <f>IF(OR(K29="",L29=""),"",ROUND(K29*L29,2))</f>
        <v/>
      </c>
    </row>
    <row r="30">
      <c r="D30" s="5" t="n"/>
      <c r="J30" t="str">
        <f>IF(A30="","",SUMIFS(Products!$E$2:$E$300,Products!$D$2:$D$300,A30))</f>
        <v/>
      </c>
      <c r="K30" t="str">
        <f>IF(A30="","",N(F30)+N(G30)-N(I30)-N(J30))</f>
        <v/>
      </c>
      <c r="L30" s="2" t="n"/>
      <c r="M30" s="2" t="str">
        <f>IF(OR(K30="",L30=""),"",ROUND(K30*L30,2))</f>
        <v/>
      </c>
    </row>
    <row r="31">
      <c r="D31" s="5" t="n"/>
      <c r="J31" t="str">
        <f>IF(A31="","",SUMIFS(Products!$E$2:$E$300,Products!$D$2:$D$300,A31))</f>
        <v/>
      </c>
      <c r="K31" t="str">
        <f>IF(A31="","",N(F31)+N(G31)-N(I31)-N(J31))</f>
        <v/>
      </c>
      <c r="L31" s="2" t="n"/>
      <c r="M31" s="2" t="str">
        <f>IF(OR(K31="",L31=""),"",ROUND(K31*L31,2))</f>
        <v/>
      </c>
    </row>
    <row r="32">
      <c r="D32" s="5" t="n"/>
      <c r="J32" t="str">
        <f>IF(A32="","",SUMIFS(Products!$E$2:$E$300,Products!$D$2:$D$300,A32))</f>
        <v/>
      </c>
      <c r="K32" t="str">
        <f>IF(A32="","",N(F32)+N(G32)-N(I32)-N(J32))</f>
        <v/>
      </c>
      <c r="L32" s="2" t="n"/>
      <c r="M32" s="2" t="str">
        <f>IF(OR(K32="",L32=""),"",ROUND(K32*L32,2))</f>
        <v/>
      </c>
    </row>
    <row r="33">
      <c r="D33" s="5" t="n"/>
      <c r="J33" t="str">
        <f>IF(A33="","",SUMIFS(Products!$E$2:$E$300,Products!$D$2:$D$300,A33))</f>
        <v/>
      </c>
      <c r="K33" t="str">
        <f>IF(A33="","",N(F33)+N(G33)-N(I33)-N(J33))</f>
        <v/>
      </c>
      <c r="L33" s="2" t="n"/>
      <c r="M33" s="2" t="str">
        <f>IF(OR(K33="",L33=""),"",ROUND(K33*L33,2))</f>
        <v/>
      </c>
    </row>
    <row r="34">
      <c r="D34" s="5" t="n"/>
      <c r="J34" t="str">
        <f>IF(A34="","",SUMIFS(Products!$E$2:$E$300,Products!$D$2:$D$300,A34))</f>
        <v/>
      </c>
      <c r="K34" t="str">
        <f>IF(A34="","",N(F34)+N(G34)-N(I34)-N(J34))</f>
        <v/>
      </c>
      <c r="L34" s="2" t="n"/>
      <c r="M34" s="2" t="str">
        <f>IF(OR(K34="",L34=""),"",ROUND(K34*L34,2))</f>
        <v/>
      </c>
    </row>
    <row r="35">
      <c r="D35" s="5" t="n"/>
      <c r="J35" t="str">
        <f>IF(A35="","",SUMIFS(Products!$E$2:$E$300,Products!$D$2:$D$300,A35))</f>
        <v/>
      </c>
      <c r="K35" t="str">
        <f>IF(A35="","",N(F35)+N(G35)-N(I35)-N(J35))</f>
        <v/>
      </c>
      <c r="L35" s="2" t="n"/>
      <c r="M35" s="2" t="str">
        <f>IF(OR(K35="",L35=""),"",ROUND(K35*L35,2))</f>
        <v/>
      </c>
    </row>
    <row r="36">
      <c r="D36" s="5" t="n"/>
      <c r="J36" t="str">
        <f>IF(A36="","",SUMIFS(Products!$E$2:$E$300,Products!$D$2:$D$300,A36))</f>
        <v/>
      </c>
      <c r="K36" t="str">
        <f>IF(A36="","",N(F36)+N(G36)-N(I36)-N(J36))</f>
        <v/>
      </c>
      <c r="L36" s="2" t="n"/>
      <c r="M36" s="2" t="str">
        <f>IF(OR(K36="",L36=""),"",ROUND(K36*L36,2))</f>
        <v/>
      </c>
    </row>
    <row r="37">
      <c r="D37" s="5" t="n"/>
      <c r="J37" t="str">
        <f>IF(A37="","",SUMIFS(Products!$E$2:$E$300,Products!$D$2:$D$300,A37))</f>
        <v/>
      </c>
      <c r="K37" t="str">
        <f>IF(A37="","",N(F37)+N(G37)-N(I37)-N(J37))</f>
        <v/>
      </c>
      <c r="L37" s="2" t="n"/>
      <c r="M37" s="2" t="str">
        <f>IF(OR(K37="",L37=""),"",ROUND(K37*L37,2))</f>
        <v/>
      </c>
    </row>
    <row r="38">
      <c r="D38" s="5" t="n"/>
      <c r="J38" t="str">
        <f>IF(A38="","",SUMIFS(Products!$E$2:$E$300,Products!$D$2:$D$300,A38))</f>
        <v/>
      </c>
      <c r="K38" t="str">
        <f>IF(A38="","",N(F38)+N(G38)-N(I38)-N(J38))</f>
        <v/>
      </c>
      <c r="L38" s="2" t="n"/>
      <c r="M38" s="2" t="str">
        <f>IF(OR(K38="",L38=""),"",ROUND(K38*L38,2))</f>
        <v/>
      </c>
    </row>
    <row r="39">
      <c r="D39" s="5" t="n"/>
      <c r="J39" t="str">
        <f>IF(A39="","",SUMIFS(Products!$E$2:$E$300,Products!$D$2:$D$300,A39))</f>
        <v/>
      </c>
      <c r="K39" t="str">
        <f>IF(A39="","",N(F39)+N(G39)-N(I39)-N(J39))</f>
        <v/>
      </c>
      <c r="L39" s="2" t="n"/>
      <c r="M39" s="2" t="str">
        <f>IF(OR(K39="",L39=""),"",ROUND(K39*L39,2))</f>
        <v/>
      </c>
    </row>
    <row r="40">
      <c r="D40" s="5" t="n"/>
      <c r="J40" t="str">
        <f>IF(A40="","",SUMIFS(Products!$E$2:$E$300,Products!$D$2:$D$300,A40))</f>
        <v/>
      </c>
      <c r="K40" t="str">
        <f>IF(A40="","",N(F40)+N(G40)-N(I40)-N(J40))</f>
        <v/>
      </c>
      <c r="L40" s="2" t="n"/>
      <c r="M40" s="2" t="str">
        <f>IF(OR(K40="",L40=""),"",ROUND(K40*L40,2))</f>
        <v/>
      </c>
    </row>
    <row r="41">
      <c r="D41" s="5" t="n"/>
      <c r="J41" t="str">
        <f>IF(A41="","",SUMIFS(Products!$E$2:$E$300,Products!$D$2:$D$300,A41))</f>
        <v/>
      </c>
      <c r="K41" t="str">
        <f>IF(A41="","",N(F41)+N(G41)-N(I41)-N(J41))</f>
        <v/>
      </c>
      <c r="L41" s="2" t="n"/>
      <c r="M41" s="2" t="str">
        <f>IF(OR(K41="",L41=""),"",ROUND(K41*L41,2))</f>
        <v/>
      </c>
    </row>
    <row r="42">
      <c r="D42" s="5" t="n"/>
      <c r="J42" t="str">
        <f>IF(A42="","",SUMIFS(Products!$E$2:$E$300,Products!$D$2:$D$300,A42))</f>
        <v/>
      </c>
      <c r="K42" t="str">
        <f>IF(A42="","",N(F42)+N(G42)-N(I42)-N(J42))</f>
        <v/>
      </c>
      <c r="L42" s="2" t="n"/>
      <c r="M42" s="2" t="str">
        <f>IF(OR(K42="",L42=""),"",ROUND(K42*L42,2))</f>
        <v/>
      </c>
    </row>
    <row r="43">
      <c r="D43" s="5" t="n"/>
      <c r="J43" t="str">
        <f>IF(A43="","",SUMIFS(Products!$E$2:$E$300,Products!$D$2:$D$300,A43))</f>
        <v/>
      </c>
      <c r="K43" t="str">
        <f>IF(A43="","",N(F43)+N(G43)-N(I43)-N(J43))</f>
        <v/>
      </c>
      <c r="L43" s="2" t="n"/>
      <c r="M43" s="2" t="str">
        <f>IF(OR(K43="",L43=""),"",ROUND(K43*L43,2))</f>
        <v/>
      </c>
    </row>
    <row r="44">
      <c r="D44" s="5" t="n"/>
      <c r="J44" t="str">
        <f>IF(A44="","",SUMIFS(Products!$E$2:$E$300,Products!$D$2:$D$300,A44))</f>
        <v/>
      </c>
      <c r="K44" t="str">
        <f>IF(A44="","",N(F44)+N(G44)-N(I44)-N(J44))</f>
        <v/>
      </c>
      <c r="L44" s="2" t="n"/>
      <c r="M44" s="2" t="str">
        <f>IF(OR(K44="",L44=""),"",ROUND(K44*L44,2))</f>
        <v/>
      </c>
    </row>
    <row r="45">
      <c r="D45" s="5" t="n"/>
      <c r="J45" t="str">
        <f>IF(A45="","",SUMIFS(Products!$E$2:$E$300,Products!$D$2:$D$300,A45))</f>
        <v/>
      </c>
      <c r="K45" t="str">
        <f>IF(A45="","",N(F45)+N(G45)-N(I45)-N(J45))</f>
        <v/>
      </c>
      <c r="L45" s="2" t="n"/>
      <c r="M45" s="2" t="str">
        <f>IF(OR(K45="",L45=""),"",ROUND(K45*L45,2))</f>
        <v/>
      </c>
    </row>
    <row r="46">
      <c r="D46" s="5" t="n"/>
      <c r="J46" t="str">
        <f>IF(A46="","",SUMIFS(Products!$E$2:$E$300,Products!$D$2:$D$300,A46))</f>
        <v/>
      </c>
      <c r="K46" t="str">
        <f>IF(A46="","",N(F46)+N(G46)-N(I46)-N(J46))</f>
        <v/>
      </c>
      <c r="L46" s="2" t="n"/>
      <c r="M46" s="2" t="str">
        <f>IF(OR(K46="",L46=""),"",ROUND(K46*L46,2))</f>
        <v/>
      </c>
    </row>
    <row r="47">
      <c r="D47" s="5" t="n"/>
      <c r="J47" t="str">
        <f>IF(A47="","",SUMIFS(Products!$E$2:$E$300,Products!$D$2:$D$300,A47))</f>
        <v/>
      </c>
      <c r="K47" t="str">
        <f>IF(A47="","",N(F47)+N(G47)-N(I47)-N(J47))</f>
        <v/>
      </c>
      <c r="L47" s="2" t="n"/>
      <c r="M47" s="2" t="str">
        <f>IF(OR(K47="",L47=""),"",ROUND(K47*L47,2))</f>
        <v/>
      </c>
    </row>
    <row r="48">
      <c r="D48" s="5" t="n"/>
      <c r="J48" t="str">
        <f>IF(A48="","",SUMIFS(Products!$E$2:$E$300,Products!$D$2:$D$300,A48))</f>
        <v/>
      </c>
      <c r="K48" t="str">
        <f>IF(A48="","",N(F48)+N(G48)-N(I48)-N(J48))</f>
        <v/>
      </c>
      <c r="L48" s="2" t="n"/>
      <c r="M48" s="2" t="str">
        <f>IF(OR(K48="",L48=""),"",ROUND(K48*L48,2))</f>
        <v/>
      </c>
    </row>
    <row r="49">
      <c r="D49" s="5" t="n"/>
      <c r="J49" t="str">
        <f>IF(A49="","",SUMIFS(Products!$E$2:$E$300,Products!$D$2:$D$300,A49))</f>
        <v/>
      </c>
      <c r="K49" t="str">
        <f>IF(A49="","",N(F49)+N(G49)-N(I49)-N(J49))</f>
        <v/>
      </c>
      <c r="L49" s="2" t="n"/>
      <c r="M49" s="2" t="str">
        <f>IF(OR(K49="",L49=""),"",ROUND(K49*L49,2))</f>
        <v/>
      </c>
    </row>
    <row r="50">
      <c r="D50" s="5" t="n"/>
      <c r="J50" t="str">
        <f>IF(A50="","",SUMIFS(Products!$E$2:$E$300,Products!$D$2:$D$300,A50))</f>
        <v/>
      </c>
      <c r="K50" t="str">
        <f>IF(A50="","",N(F50)+N(G50)-N(I50)-N(J50))</f>
        <v/>
      </c>
      <c r="L50" s="2" t="n"/>
      <c r="M50" s="2" t="str">
        <f>IF(OR(K50="",L50=""),"",ROUND(K50*L50,2))</f>
        <v/>
      </c>
    </row>
    <row r="51">
      <c r="D51" s="5" t="n"/>
      <c r="J51" t="str">
        <f>IF(A51="","",SUMIFS(Products!$E$2:$E$300,Products!$D$2:$D$300,A51))</f>
        <v/>
      </c>
      <c r="K51" t="str">
        <f>IF(A51="","",N(F51)+N(G51)-N(I51)-N(J51))</f>
        <v/>
      </c>
      <c r="L51" s="2" t="n"/>
      <c r="M51" s="2" t="str">
        <f>IF(OR(K51="",L51=""),"",ROUND(K51*L51,2))</f>
        <v/>
      </c>
    </row>
    <row r="52">
      <c r="D52" s="5" t="n"/>
      <c r="J52" t="str">
        <f>IF(A52="","",SUMIFS(Products!$E$2:$E$300,Products!$D$2:$D$300,A52))</f>
        <v/>
      </c>
      <c r="K52" t="str">
        <f>IF(A52="","",N(F52)+N(G52)-N(I52)-N(J52))</f>
        <v/>
      </c>
      <c r="L52" s="2" t="n"/>
      <c r="M52" s="2" t="str">
        <f>IF(OR(K52="",L52=""),"",ROUND(K52*L52,2))</f>
        <v/>
      </c>
    </row>
    <row r="53">
      <c r="D53" s="5" t="n"/>
      <c r="J53" t="str">
        <f>IF(A53="","",SUMIFS(Products!$E$2:$E$300,Products!$D$2:$D$300,A53))</f>
        <v/>
      </c>
      <c r="K53" t="str">
        <f>IF(A53="","",N(F53)+N(G53)-N(I53)-N(J53))</f>
        <v/>
      </c>
      <c r="L53" s="2" t="n"/>
      <c r="M53" s="2" t="str">
        <f>IF(OR(K53="",L53=""),"",ROUND(K53*L53,2))</f>
        <v/>
      </c>
    </row>
    <row r="54">
      <c r="D54" s="5" t="n"/>
      <c r="J54" t="str">
        <f>IF(A54="","",SUMIFS(Products!$E$2:$E$300,Products!$D$2:$D$300,A54))</f>
        <v/>
      </c>
      <c r="K54" t="str">
        <f>IF(A54="","",N(F54)+N(G54)-N(I54)-N(J54))</f>
        <v/>
      </c>
      <c r="L54" s="2" t="n"/>
      <c r="M54" s="2" t="str">
        <f>IF(OR(K54="",L54=""),"",ROUND(K54*L54,2))</f>
        <v/>
      </c>
    </row>
    <row r="55">
      <c r="D55" s="5" t="n"/>
      <c r="J55" t="str">
        <f>IF(A55="","",SUMIFS(Products!$E$2:$E$300,Products!$D$2:$D$300,A55))</f>
        <v/>
      </c>
      <c r="K55" t="str">
        <f>IF(A55="","",N(F55)+N(G55)-N(I55)-N(J55))</f>
        <v/>
      </c>
      <c r="L55" s="2" t="n"/>
      <c r="M55" s="2" t="str">
        <f>IF(OR(K55="",L55=""),"",ROUND(K55*L55,2))</f>
        <v/>
      </c>
    </row>
    <row r="56">
      <c r="D56" s="5" t="n"/>
      <c r="J56" t="str">
        <f>IF(A56="","",SUMIFS(Products!$E$2:$E$300,Products!$D$2:$D$300,A56))</f>
        <v/>
      </c>
      <c r="K56" t="str">
        <f>IF(A56="","",N(F56)+N(G56)-N(I56)-N(J56))</f>
        <v/>
      </c>
      <c r="L56" s="2" t="n"/>
      <c r="M56" s="2" t="str">
        <f>IF(OR(K56="",L56=""),"",ROUND(K56*L56,2))</f>
        <v/>
      </c>
    </row>
    <row r="57">
      <c r="D57" s="5" t="n"/>
      <c r="J57" t="str">
        <f>IF(A57="","",SUMIFS(Products!$E$2:$E$300,Products!$D$2:$D$300,A57))</f>
        <v/>
      </c>
      <c r="K57" t="str">
        <f>IF(A57="","",N(F57)+N(G57)-N(I57)-N(J57))</f>
        <v/>
      </c>
      <c r="L57" s="2" t="n"/>
      <c r="M57" s="2" t="str">
        <f>IF(OR(K57="",L57=""),"",ROUND(K57*L57,2))</f>
        <v/>
      </c>
    </row>
    <row r="58">
      <c r="D58" s="5" t="n"/>
      <c r="J58" t="str">
        <f>IF(A58="","",SUMIFS(Products!$E$2:$E$300,Products!$D$2:$D$300,A58))</f>
        <v/>
      </c>
      <c r="K58" t="str">
        <f>IF(A58="","",N(F58)+N(G58)-N(I58)-N(J58))</f>
        <v/>
      </c>
      <c r="L58" s="2" t="n"/>
      <c r="M58" s="2" t="str">
        <f>IF(OR(K58="",L58=""),"",ROUND(K58*L58,2))</f>
        <v/>
      </c>
    </row>
    <row r="59">
      <c r="D59" s="5" t="n"/>
      <c r="J59" t="str">
        <f>IF(A59="","",SUMIFS(Products!$E$2:$E$300,Products!$D$2:$D$300,A59))</f>
        <v/>
      </c>
      <c r="K59" t="str">
        <f>IF(A59="","",N(F59)+N(G59)-N(I59)-N(J59))</f>
        <v/>
      </c>
      <c r="L59" s="2" t="n"/>
      <c r="M59" s="2" t="str">
        <f>IF(OR(K59="",L59=""),"",ROUND(K59*L59,2))</f>
        <v/>
      </c>
    </row>
    <row r="60">
      <c r="D60" s="5" t="n"/>
      <c r="J60" t="str">
        <f>IF(A60="","",SUMIFS(Products!$E$2:$E$300,Products!$D$2:$D$300,A60))</f>
        <v/>
      </c>
      <c r="K60" t="str">
        <f>IF(A60="","",N(F60)+N(G60)-N(I60)-N(J60))</f>
        <v/>
      </c>
      <c r="L60" s="2" t="n"/>
      <c r="M60" s="2" t="str">
        <f>IF(OR(K60="",L60=""),"",ROUND(K60*L60,2))</f>
        <v/>
      </c>
    </row>
    <row r="61"/>
    <row r="62">
      <c r="A62" s="3" t="inlineStr">
        <is>
          <t>Totals</t>
        </is>
      </c>
      <c r="E62">
        <f>SUM(E2:E61)</f>
        <v>780</v>
      </c>
      <c r="K62">
        <f>SUM(K2:K61)</f>
        <v>175</v>
      </c>
      <c r="M62" s="4">
        <f>SUM(M2:M61)</f>
        <v>192.5</v>
      </c>
    </row>
    <row r="63"/>
    <row r="64">
      <c r="A64" s="6" t="inlineStr">
        <is>
          <t>On hand = grade A + grade B − sold fresh − into products. Into products adds up the Products sheet by lot. A negative number means a record is missing.</t>
        </is>
      </c>
    </row>
  </sheetData>
  <conditionalFormatting sqref="K2:K61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15" customWidth="1" min="4" max="4"/>
    <col width="13" customWidth="1" min="5" max="5"/>
    <col width="11" customWidth="1" min="6" max="6"/>
    <col width="8" customWidth="1" min="7" max="7"/>
    <col width="12" customWidth="1" min="8" max="8"/>
  </cols>
  <sheetData>
    <row r="1" ht="30" customHeight="1">
      <c r="A1" s="1" t="inlineStr">
        <is>
          <t>Batch</t>
        </is>
      </c>
      <c r="B1" s="1" t="inlineStr">
        <is>
          <t>Product</t>
        </is>
      </c>
      <c r="C1" s="1" t="inlineStr">
        <is>
          <t>Made</t>
        </is>
      </c>
      <c r="D1" s="1" t="inlineStr">
        <is>
          <t>Harvest lot used</t>
        </is>
      </c>
      <c r="E1" s="1" t="inlineStr">
        <is>
          <t>Harvest kg used</t>
        </is>
      </c>
      <c r="F1" s="1" t="inlineStr">
        <is>
          <t>Units made</t>
        </is>
      </c>
      <c r="G1" s="1" t="inlineStr">
        <is>
          <t>Unit</t>
        </is>
      </c>
      <c r="H1" s="1" t="inlineStr">
        <is>
          <t>Best by</t>
        </is>
      </c>
    </row>
    <row r="2">
      <c r="A2" t="inlineStr">
        <is>
          <t>CH-1004</t>
        </is>
      </c>
      <c r="B2" t="inlineStr">
        <is>
          <t>Taro chips, 5 oz</t>
        </is>
      </c>
      <c r="C2" s="5" t="n">
        <v>46299</v>
      </c>
      <c r="D2" t="inlineStr">
        <is>
          <t>B2-1002</t>
        </is>
      </c>
      <c r="E2" t="n">
        <v>50</v>
      </c>
      <c r="F2" t="n">
        <v>140</v>
      </c>
      <c r="G2" t="inlineStr">
        <is>
          <t>bag</t>
        </is>
      </c>
      <c r="H2" s="5" t="n">
        <v>46389</v>
      </c>
    </row>
    <row r="3">
      <c r="A3" t="inlineStr">
        <is>
          <t>KU-1006</t>
        </is>
      </c>
      <c r="B3" t="inlineStr">
        <is>
          <t>Kūlolo, 8 oz</t>
        </is>
      </c>
      <c r="C3" s="5" t="n">
        <v>46301</v>
      </c>
      <c r="D3" t="inlineStr">
        <is>
          <t>B2-1002</t>
        </is>
      </c>
      <c r="E3" t="n">
        <v>12</v>
      </c>
      <c r="F3" t="n">
        <v>42</v>
      </c>
      <c r="G3" t="inlineStr">
        <is>
          <t>pack</t>
        </is>
      </c>
      <c r="H3" s="5" t="n">
        <v>46308</v>
      </c>
    </row>
    <row r="4">
      <c r="A4" t="inlineStr">
        <is>
          <t>PO-1007</t>
        </is>
      </c>
      <c r="B4" t="inlineStr">
        <is>
          <t>Poi, 1 lb</t>
        </is>
      </c>
      <c r="C4" s="5" t="n">
        <v>46302</v>
      </c>
      <c r="D4" t="inlineStr">
        <is>
          <t>B2-1002</t>
        </is>
      </c>
      <c r="E4" t="n">
        <v>78</v>
      </c>
      <c r="F4" t="n">
        <v>190</v>
      </c>
      <c r="G4" t="inlineStr">
        <is>
          <t>bag</t>
        </is>
      </c>
      <c r="H4" s="5" t="n">
        <v>46309</v>
      </c>
    </row>
    <row r="5">
      <c r="A5" t="inlineStr">
        <is>
          <t>CH-1011</t>
        </is>
      </c>
      <c r="B5" t="inlineStr">
        <is>
          <t>Taro chips, 5 oz</t>
        </is>
      </c>
      <c r="C5" s="5" t="n">
        <v>46306</v>
      </c>
      <c r="D5" t="inlineStr">
        <is>
          <t>B3-1009</t>
        </is>
      </c>
      <c r="E5" t="n">
        <v>75</v>
      </c>
      <c r="F5" t="n">
        <v>210</v>
      </c>
      <c r="G5" t="inlineStr">
        <is>
          <t>bag</t>
        </is>
      </c>
      <c r="H5" s="5" t="n">
        <v>46396</v>
      </c>
    </row>
    <row r="6">
      <c r="A6" t="inlineStr">
        <is>
          <t>KU-1013</t>
        </is>
      </c>
      <c r="B6" t="inlineStr">
        <is>
          <t>Kūlolo, 8 oz</t>
        </is>
      </c>
      <c r="C6" s="5" t="n">
        <v>46308</v>
      </c>
      <c r="D6" t="inlineStr">
        <is>
          <t>B3-1009</t>
        </is>
      </c>
      <c r="E6" t="n">
        <v>12</v>
      </c>
      <c r="F6" t="n">
        <v>42</v>
      </c>
      <c r="G6" t="inlineStr">
        <is>
          <t>pack</t>
        </is>
      </c>
      <c r="H6" s="5" t="n">
        <v>46315</v>
      </c>
    </row>
    <row r="7">
      <c r="A7" t="inlineStr">
        <is>
          <t>LB-1013</t>
        </is>
      </c>
      <c r="B7" t="inlineStr">
        <is>
          <t>Lilikoi butter, 8 oz</t>
        </is>
      </c>
      <c r="C7" s="5" t="n">
        <v>46308</v>
      </c>
      <c r="D7" t="inlineStr">
        <is>
          <t>LK-1012</t>
        </is>
      </c>
      <c r="E7" t="n">
        <v>19</v>
      </c>
      <c r="F7" t="n">
        <v>64</v>
      </c>
      <c r="G7" t="inlineStr">
        <is>
          <t>jar</t>
        </is>
      </c>
      <c r="H7" s="5" t="n">
        <v>46400</v>
      </c>
    </row>
    <row r="8">
      <c r="A8" t="inlineStr">
        <is>
          <t>PO-1014</t>
        </is>
      </c>
      <c r="B8" t="inlineStr">
        <is>
          <t>Poi, 1 lb</t>
        </is>
      </c>
      <c r="C8" s="5" t="n">
        <v>46309</v>
      </c>
      <c r="D8" t="inlineStr">
        <is>
          <t>B3-1009</t>
        </is>
      </c>
      <c r="E8" t="n">
        <v>53</v>
      </c>
      <c r="F8" t="n">
        <v>130</v>
      </c>
      <c r="G8" t="inlineStr">
        <is>
          <t>bag</t>
        </is>
      </c>
      <c r="H8" s="5" t="n">
        <v>46316</v>
      </c>
    </row>
    <row r="9">
      <c r="A9" t="inlineStr">
        <is>
          <t>CH-1017</t>
        </is>
      </c>
      <c r="B9" t="inlineStr">
        <is>
          <t>Taro chips, 5 oz</t>
        </is>
      </c>
      <c r="C9" s="5" t="n">
        <v>46312</v>
      </c>
      <c r="D9" t="inlineStr">
        <is>
          <t>B1-1016</t>
        </is>
      </c>
      <c r="E9" t="n">
        <v>50</v>
      </c>
      <c r="F9" t="n">
        <v>140</v>
      </c>
      <c r="G9" t="inlineStr">
        <is>
          <t>bag</t>
        </is>
      </c>
      <c r="H9" s="5" t="n">
        <v>46402</v>
      </c>
    </row>
    <row r="10">
      <c r="C10" s="5" t="n"/>
      <c r="H10" s="5" t="n"/>
    </row>
    <row r="11">
      <c r="C11" s="5" t="n"/>
      <c r="H11" s="5" t="n"/>
    </row>
    <row r="12">
      <c r="C12" s="5" t="n"/>
      <c r="H12" s="5" t="n"/>
    </row>
    <row r="13">
      <c r="C13" s="5" t="n"/>
      <c r="H13" s="5" t="n"/>
    </row>
    <row r="14">
      <c r="C14" s="5" t="n"/>
      <c r="H14" s="5" t="n"/>
    </row>
    <row r="15">
      <c r="C15" s="5" t="n"/>
      <c r="H15" s="5" t="n"/>
    </row>
    <row r="16">
      <c r="C16" s="5" t="n"/>
      <c r="H16" s="5" t="n"/>
    </row>
    <row r="17">
      <c r="C17" s="5" t="n"/>
      <c r="H17" s="5" t="n"/>
    </row>
    <row r="18">
      <c r="C18" s="5" t="n"/>
      <c r="H18" s="5" t="n"/>
    </row>
    <row r="19">
      <c r="C19" s="5" t="n"/>
      <c r="H19" s="5" t="n"/>
    </row>
    <row r="20">
      <c r="C20" s="5" t="n"/>
      <c r="H20" s="5" t="n"/>
    </row>
    <row r="21">
      <c r="C21" s="5" t="n"/>
      <c r="H21" s="5" t="n"/>
    </row>
    <row r="22">
      <c r="C22" s="5" t="n"/>
      <c r="H22" s="5" t="n"/>
    </row>
    <row r="23">
      <c r="C23" s="5" t="n"/>
      <c r="H23" s="5" t="n"/>
    </row>
    <row r="24">
      <c r="C24" s="5" t="n"/>
      <c r="H24" s="5" t="n"/>
    </row>
    <row r="25">
      <c r="C25" s="5" t="n"/>
      <c r="H25" s="5" t="n"/>
    </row>
    <row r="26">
      <c r="C26" s="5" t="n"/>
      <c r="H26" s="5" t="n"/>
    </row>
    <row r="27">
      <c r="C27" s="5" t="n"/>
      <c r="H27" s="5" t="n"/>
    </row>
    <row r="28">
      <c r="C28" s="5" t="n"/>
      <c r="H28" s="5" t="n"/>
    </row>
    <row r="29">
      <c r="C29" s="5" t="n"/>
      <c r="H29" s="5" t="n"/>
    </row>
    <row r="30">
      <c r="C30" s="5" t="n"/>
      <c r="H30" s="5" t="n"/>
    </row>
    <row r="31">
      <c r="C31" s="5" t="n"/>
      <c r="H31" s="5" t="n"/>
    </row>
    <row r="32">
      <c r="C32" s="5" t="n"/>
      <c r="H32" s="5" t="n"/>
    </row>
    <row r="33">
      <c r="C33" s="5" t="n"/>
      <c r="H33" s="5" t="n"/>
    </row>
    <row r="34">
      <c r="C34" s="5" t="n"/>
      <c r="H34" s="5" t="n"/>
    </row>
    <row r="35">
      <c r="C35" s="5" t="n"/>
      <c r="H35" s="5" t="n"/>
    </row>
    <row r="36">
      <c r="C36" s="5" t="n"/>
      <c r="H36" s="5" t="n"/>
    </row>
    <row r="37">
      <c r="C37" s="5" t="n"/>
      <c r="H37" s="5" t="n"/>
    </row>
    <row r="38">
      <c r="C38" s="5" t="n"/>
      <c r="H38" s="5" t="n"/>
    </row>
    <row r="39">
      <c r="C39" s="5" t="n"/>
      <c r="H39" s="5" t="n"/>
    </row>
    <row r="40">
      <c r="C40" s="5" t="n"/>
      <c r="H40" s="5" t="n"/>
    </row>
    <row r="41">
      <c r="C41" s="5" t="n"/>
      <c r="H41" s="5" t="n"/>
    </row>
    <row r="42">
      <c r="C42" s="5" t="n"/>
      <c r="H42" s="5" t="n"/>
    </row>
    <row r="43">
      <c r="C43" s="5" t="n"/>
      <c r="H43" s="5" t="n"/>
    </row>
    <row r="44">
      <c r="C44" s="5" t="n"/>
      <c r="H44" s="5" t="n"/>
    </row>
    <row r="45">
      <c r="C45" s="5" t="n"/>
      <c r="H45" s="5" t="n"/>
    </row>
    <row r="46">
      <c r="C46" s="5" t="n"/>
      <c r="H46" s="5" t="n"/>
    </row>
    <row r="47">
      <c r="C47" s="5" t="n"/>
      <c r="H47" s="5" t="n"/>
    </row>
    <row r="48">
      <c r="C48" s="5" t="n"/>
      <c r="H48" s="5" t="n"/>
    </row>
    <row r="49">
      <c r="C49" s="5" t="n"/>
      <c r="H49" s="5" t="n"/>
    </row>
    <row r="50">
      <c r="C50" s="5" t="n"/>
      <c r="H50" s="5" t="n"/>
    </row>
    <row r="51">
      <c r="C51" s="5" t="n"/>
      <c r="H51" s="5" t="n"/>
    </row>
    <row r="52">
      <c r="C52" s="5" t="n"/>
      <c r="H52" s="5" t="n"/>
    </row>
    <row r="53">
      <c r="C53" s="5" t="n"/>
      <c r="H53" s="5" t="n"/>
    </row>
    <row r="54">
      <c r="C54" s="5" t="n"/>
      <c r="H54" s="5" t="n"/>
    </row>
    <row r="55">
      <c r="C55" s="5" t="n"/>
      <c r="H55" s="5" t="n"/>
    </row>
    <row r="56">
      <c r="C56" s="5" t="n"/>
      <c r="H56" s="5" t="n"/>
    </row>
    <row r="57">
      <c r="C57" s="5" t="n"/>
      <c r="H57" s="5" t="n"/>
    </row>
    <row r="58">
      <c r="C58" s="5" t="n"/>
      <c r="H58" s="5" t="n"/>
    </row>
    <row r="59">
      <c r="C59" s="5" t="n"/>
      <c r="H59" s="5" t="n"/>
    </row>
    <row r="60">
      <c r="C60" s="5" t="n"/>
      <c r="H60" s="5" t="n"/>
    </row>
    <row r="61">
      <c r="C61" s="5" t="n"/>
      <c r="H61" s="5" t="n"/>
    </row>
    <row r="62">
      <c r="C62" s="5" t="n"/>
      <c r="H62" s="5" t="n"/>
    </row>
    <row r="63">
      <c r="C63" s="5" t="n"/>
      <c r="H63" s="5" t="n"/>
    </row>
    <row r="64">
      <c r="C64" s="5" t="n"/>
      <c r="H64" s="5" t="n"/>
    </row>
    <row r="65">
      <c r="C65" s="5" t="n"/>
      <c r="H65" s="5" t="n"/>
    </row>
    <row r="66">
      <c r="C66" s="5" t="n"/>
      <c r="H66" s="5" t="n"/>
    </row>
    <row r="67">
      <c r="C67" s="5" t="n"/>
      <c r="H67" s="5" t="n"/>
    </row>
    <row r="68">
      <c r="C68" s="5" t="n"/>
      <c r="H68" s="5" t="n"/>
    </row>
    <row r="69">
      <c r="C69" s="5" t="n"/>
      <c r="H69" s="5" t="n"/>
    </row>
    <row r="70">
      <c r="C70" s="5" t="n"/>
      <c r="H70" s="5" t="n"/>
    </row>
    <row r="71">
      <c r="C71" s="5" t="n"/>
      <c r="H71" s="5" t="n"/>
    </row>
    <row r="72">
      <c r="C72" s="5" t="n"/>
      <c r="H72" s="5" t="n"/>
    </row>
    <row r="73">
      <c r="C73" s="5" t="n"/>
      <c r="H73" s="5" t="n"/>
    </row>
    <row r="74">
      <c r="C74" s="5" t="n"/>
      <c r="H74" s="5" t="n"/>
    </row>
    <row r="75">
      <c r="C75" s="5" t="n"/>
      <c r="H75" s="5" t="n"/>
    </row>
    <row r="76">
      <c r="C76" s="5" t="n"/>
      <c r="H76" s="5" t="n"/>
    </row>
    <row r="77">
      <c r="C77" s="5" t="n"/>
      <c r="H77" s="5" t="n"/>
    </row>
    <row r="78">
      <c r="C78" s="5" t="n"/>
      <c r="H78" s="5" t="n"/>
    </row>
    <row r="79">
      <c r="C79" s="5" t="n"/>
      <c r="H79" s="5" t="n"/>
    </row>
    <row r="80">
      <c r="C80" s="5" t="n"/>
      <c r="H80" s="5" t="n"/>
    </row>
    <row r="81">
      <c r="C81" s="5" t="n"/>
      <c r="H81" s="5" t="n"/>
    </row>
    <row r="82">
      <c r="C82" s="5" t="n"/>
      <c r="H82" s="5" t="n"/>
    </row>
    <row r="83">
      <c r="C83" s="5" t="n"/>
      <c r="H83" s="5" t="n"/>
    </row>
    <row r="84">
      <c r="C84" s="5" t="n"/>
      <c r="H84" s="5" t="n"/>
    </row>
    <row r="85">
      <c r="C85" s="5" t="n"/>
      <c r="H85" s="5" t="n"/>
    </row>
    <row r="86">
      <c r="C86" s="5" t="n"/>
      <c r="H86" s="5" t="n"/>
    </row>
    <row r="87">
      <c r="C87" s="5" t="n"/>
      <c r="H87" s="5" t="n"/>
    </row>
    <row r="88">
      <c r="C88" s="5" t="n"/>
      <c r="H88" s="5" t="n"/>
    </row>
    <row r="89">
      <c r="C89" s="5" t="n"/>
      <c r="H89" s="5" t="n"/>
    </row>
    <row r="90">
      <c r="C90" s="5" t="n"/>
      <c r="H90" s="5" t="n"/>
    </row>
    <row r="91">
      <c r="C91" s="5" t="n"/>
      <c r="H91" s="5" t="n"/>
    </row>
    <row r="92">
      <c r="C92" s="5" t="n"/>
      <c r="H92" s="5" t="n"/>
    </row>
    <row r="93">
      <c r="C93" s="5" t="n"/>
      <c r="H93" s="5" t="n"/>
    </row>
    <row r="94">
      <c r="C94" s="5" t="n"/>
      <c r="H94" s="5" t="n"/>
    </row>
    <row r="95">
      <c r="C95" s="5" t="n"/>
      <c r="H95" s="5" t="n"/>
    </row>
    <row r="96">
      <c r="C96" s="5" t="n"/>
      <c r="H96" s="5" t="n"/>
    </row>
    <row r="97">
      <c r="C97" s="5" t="n"/>
      <c r="H97" s="5" t="n"/>
    </row>
    <row r="98">
      <c r="C98" s="5" t="n"/>
      <c r="H98" s="5" t="n"/>
    </row>
    <row r="99">
      <c r="C99" s="5" t="n"/>
      <c r="H99" s="5" t="n"/>
    </row>
    <row r="100">
      <c r="C100" s="5" t="n"/>
      <c r="H100" s="5" t="n"/>
    </row>
    <row r="101">
      <c r="C101" s="5" t="n"/>
      <c r="H101" s="5" t="n"/>
    </row>
    <row r="102">
      <c r="C102" s="5" t="n"/>
      <c r="H102" s="5" t="n"/>
    </row>
    <row r="103">
      <c r="C103" s="5" t="n"/>
      <c r="H103" s="5" t="n"/>
    </row>
    <row r="104">
      <c r="C104" s="5" t="n"/>
      <c r="H104" s="5" t="n"/>
    </row>
    <row r="105">
      <c r="C105" s="5" t="n"/>
      <c r="H105" s="5" t="n"/>
    </row>
    <row r="106">
      <c r="C106" s="5" t="n"/>
      <c r="H106" s="5" t="n"/>
    </row>
    <row r="107">
      <c r="C107" s="5" t="n"/>
      <c r="H107" s="5" t="n"/>
    </row>
    <row r="108">
      <c r="C108" s="5" t="n"/>
      <c r="H108" s="5" t="n"/>
    </row>
    <row r="109">
      <c r="C109" s="5" t="n"/>
      <c r="H109" s="5" t="n"/>
    </row>
    <row r="110">
      <c r="C110" s="5" t="n"/>
      <c r="H110" s="5" t="n"/>
    </row>
    <row r="111">
      <c r="C111" s="5" t="n"/>
      <c r="H111" s="5" t="n"/>
    </row>
    <row r="112">
      <c r="C112" s="5" t="n"/>
      <c r="H112" s="5" t="n"/>
    </row>
    <row r="113">
      <c r="C113" s="5" t="n"/>
      <c r="H113" s="5" t="n"/>
    </row>
    <row r="114">
      <c r="C114" s="5" t="n"/>
      <c r="H114" s="5" t="n"/>
    </row>
    <row r="115">
      <c r="C115" s="5" t="n"/>
      <c r="H115" s="5" t="n"/>
    </row>
    <row r="116">
      <c r="C116" s="5" t="n"/>
      <c r="H116" s="5" t="n"/>
    </row>
    <row r="117">
      <c r="C117" s="5" t="n"/>
      <c r="H117" s="5" t="n"/>
    </row>
    <row r="118">
      <c r="C118" s="5" t="n"/>
      <c r="H118" s="5" t="n"/>
    </row>
    <row r="119">
      <c r="C119" s="5" t="n"/>
      <c r="H119" s="5" t="n"/>
    </row>
    <row r="120">
      <c r="C120" s="5" t="n"/>
      <c r="H120" s="5" t="n"/>
    </row>
    <row r="121">
      <c r="C121" s="5" t="n"/>
      <c r="H121" s="5" t="n"/>
    </row>
    <row r="122">
      <c r="C122" s="5" t="n"/>
      <c r="H122" s="5" t="n"/>
    </row>
    <row r="123">
      <c r="C123" s="5" t="n"/>
      <c r="H123" s="5" t="n"/>
    </row>
    <row r="124">
      <c r="C124" s="5" t="n"/>
      <c r="H124" s="5" t="n"/>
    </row>
    <row r="125">
      <c r="C125" s="5" t="n"/>
      <c r="H125" s="5" t="n"/>
    </row>
    <row r="126">
      <c r="C126" s="5" t="n"/>
      <c r="H126" s="5" t="n"/>
    </row>
    <row r="127">
      <c r="C127" s="5" t="n"/>
      <c r="H127" s="5" t="n"/>
    </row>
    <row r="128">
      <c r="C128" s="5" t="n"/>
      <c r="H128" s="5" t="n"/>
    </row>
    <row r="129">
      <c r="C129" s="5" t="n"/>
      <c r="H129" s="5" t="n"/>
    </row>
    <row r="130">
      <c r="C130" s="5" t="n"/>
      <c r="H130" s="5" t="n"/>
    </row>
    <row r="131">
      <c r="C131" s="5" t="n"/>
      <c r="H131" s="5" t="n"/>
    </row>
    <row r="132">
      <c r="C132" s="5" t="n"/>
      <c r="H132" s="5" t="n"/>
    </row>
    <row r="133">
      <c r="C133" s="5" t="n"/>
      <c r="H133" s="5" t="n"/>
    </row>
    <row r="134">
      <c r="C134" s="5" t="n"/>
      <c r="H134" s="5" t="n"/>
    </row>
    <row r="135">
      <c r="C135" s="5" t="n"/>
      <c r="H135" s="5" t="n"/>
    </row>
    <row r="136">
      <c r="C136" s="5" t="n"/>
      <c r="H136" s="5" t="n"/>
    </row>
    <row r="137">
      <c r="C137" s="5" t="n"/>
      <c r="H137" s="5" t="n"/>
    </row>
    <row r="138">
      <c r="C138" s="5" t="n"/>
      <c r="H138" s="5" t="n"/>
    </row>
    <row r="139">
      <c r="C139" s="5" t="n"/>
      <c r="H139" s="5" t="n"/>
    </row>
    <row r="140">
      <c r="C140" s="5" t="n"/>
      <c r="H140" s="5" t="n"/>
    </row>
    <row r="141">
      <c r="C141" s="5" t="n"/>
      <c r="H141" s="5" t="n"/>
    </row>
    <row r="142">
      <c r="C142" s="5" t="n"/>
      <c r="H142" s="5" t="n"/>
    </row>
    <row r="143">
      <c r="C143" s="5" t="n"/>
      <c r="H143" s="5" t="n"/>
    </row>
    <row r="144">
      <c r="C144" s="5" t="n"/>
      <c r="H144" s="5" t="n"/>
    </row>
    <row r="145">
      <c r="C145" s="5" t="n"/>
      <c r="H145" s="5" t="n"/>
    </row>
    <row r="146">
      <c r="C146" s="5" t="n"/>
      <c r="H146" s="5" t="n"/>
    </row>
    <row r="147">
      <c r="C147" s="5" t="n"/>
      <c r="H147" s="5" t="n"/>
    </row>
    <row r="148">
      <c r="C148" s="5" t="n"/>
      <c r="H148" s="5" t="n"/>
    </row>
    <row r="149">
      <c r="C149" s="5" t="n"/>
      <c r="H149" s="5" t="n"/>
    </row>
    <row r="150">
      <c r="C150" s="5" t="n"/>
      <c r="H150" s="5" t="n"/>
    </row>
    <row r="151">
      <c r="C151" s="5" t="n"/>
      <c r="H151" s="5" t="n"/>
    </row>
    <row r="152">
      <c r="C152" s="5" t="n"/>
      <c r="H152" s="5" t="n"/>
    </row>
    <row r="153">
      <c r="C153" s="5" t="n"/>
      <c r="H153" s="5" t="n"/>
    </row>
    <row r="154">
      <c r="C154" s="5" t="n"/>
      <c r="H154" s="5" t="n"/>
    </row>
    <row r="155">
      <c r="C155" s="5" t="n"/>
      <c r="H155" s="5" t="n"/>
    </row>
    <row r="156">
      <c r="C156" s="5" t="n"/>
      <c r="H156" s="5" t="n"/>
    </row>
    <row r="157">
      <c r="C157" s="5" t="n"/>
      <c r="H157" s="5" t="n"/>
    </row>
    <row r="158">
      <c r="C158" s="5" t="n"/>
      <c r="H158" s="5" t="n"/>
    </row>
    <row r="159">
      <c r="C159" s="5" t="n"/>
      <c r="H159" s="5" t="n"/>
    </row>
    <row r="160">
      <c r="C160" s="5" t="n"/>
      <c r="H160" s="5" t="n"/>
    </row>
    <row r="161">
      <c r="C161" s="5" t="n"/>
      <c r="H161" s="5" t="n"/>
    </row>
    <row r="162">
      <c r="C162" s="5" t="n"/>
      <c r="H162" s="5" t="n"/>
    </row>
    <row r="163">
      <c r="C163" s="5" t="n"/>
      <c r="H163" s="5" t="n"/>
    </row>
    <row r="164">
      <c r="C164" s="5" t="n"/>
      <c r="H164" s="5" t="n"/>
    </row>
    <row r="165">
      <c r="C165" s="5" t="n"/>
      <c r="H165" s="5" t="n"/>
    </row>
    <row r="166">
      <c r="C166" s="5" t="n"/>
      <c r="H166" s="5" t="n"/>
    </row>
    <row r="167">
      <c r="C167" s="5" t="n"/>
      <c r="H167" s="5" t="n"/>
    </row>
    <row r="168">
      <c r="C168" s="5" t="n"/>
      <c r="H168" s="5" t="n"/>
    </row>
    <row r="169">
      <c r="C169" s="5" t="n"/>
      <c r="H169" s="5" t="n"/>
    </row>
    <row r="170">
      <c r="C170" s="5" t="n"/>
      <c r="H170" s="5" t="n"/>
    </row>
    <row r="171">
      <c r="C171" s="5" t="n"/>
      <c r="H171" s="5" t="n"/>
    </row>
    <row r="172">
      <c r="C172" s="5" t="n"/>
      <c r="H172" s="5" t="n"/>
    </row>
    <row r="173">
      <c r="C173" s="5" t="n"/>
      <c r="H173" s="5" t="n"/>
    </row>
    <row r="174">
      <c r="C174" s="5" t="n"/>
      <c r="H174" s="5" t="n"/>
    </row>
    <row r="175">
      <c r="C175" s="5" t="n"/>
      <c r="H175" s="5" t="n"/>
    </row>
    <row r="176">
      <c r="C176" s="5" t="n"/>
      <c r="H176" s="5" t="n"/>
    </row>
    <row r="177">
      <c r="C177" s="5" t="n"/>
      <c r="H177" s="5" t="n"/>
    </row>
    <row r="178">
      <c r="C178" s="5" t="n"/>
      <c r="H178" s="5" t="n"/>
    </row>
    <row r="179">
      <c r="C179" s="5" t="n"/>
      <c r="H179" s="5" t="n"/>
    </row>
    <row r="180">
      <c r="C180" s="5" t="n"/>
      <c r="H180" s="5" t="n"/>
    </row>
    <row r="181">
      <c r="C181" s="5" t="n"/>
      <c r="H181" s="5" t="n"/>
    </row>
    <row r="182">
      <c r="C182" s="5" t="n"/>
      <c r="H182" s="5" t="n"/>
    </row>
    <row r="183">
      <c r="C183" s="5" t="n"/>
      <c r="H183" s="5" t="n"/>
    </row>
    <row r="184">
      <c r="C184" s="5" t="n"/>
      <c r="H184" s="5" t="n"/>
    </row>
    <row r="185">
      <c r="C185" s="5" t="n"/>
      <c r="H185" s="5" t="n"/>
    </row>
    <row r="186">
      <c r="C186" s="5" t="n"/>
      <c r="H186" s="5" t="n"/>
    </row>
    <row r="187">
      <c r="C187" s="5" t="n"/>
      <c r="H187" s="5" t="n"/>
    </row>
    <row r="188">
      <c r="C188" s="5" t="n"/>
      <c r="H188" s="5" t="n"/>
    </row>
    <row r="189">
      <c r="C189" s="5" t="n"/>
      <c r="H189" s="5" t="n"/>
    </row>
    <row r="190">
      <c r="C190" s="5" t="n"/>
      <c r="H190" s="5" t="n"/>
    </row>
    <row r="191">
      <c r="C191" s="5" t="n"/>
      <c r="H191" s="5" t="n"/>
    </row>
    <row r="192">
      <c r="C192" s="5" t="n"/>
      <c r="H192" s="5" t="n"/>
    </row>
    <row r="193">
      <c r="C193" s="5" t="n"/>
      <c r="H193" s="5" t="n"/>
    </row>
    <row r="194">
      <c r="C194" s="5" t="n"/>
      <c r="H194" s="5" t="n"/>
    </row>
    <row r="195">
      <c r="C195" s="5" t="n"/>
      <c r="H195" s="5" t="n"/>
    </row>
    <row r="196">
      <c r="C196" s="5" t="n"/>
      <c r="H196" s="5" t="n"/>
    </row>
    <row r="197">
      <c r="C197" s="5" t="n"/>
      <c r="H197" s="5" t="n"/>
    </row>
    <row r="198">
      <c r="C198" s="5" t="n"/>
      <c r="H198" s="5" t="n"/>
    </row>
    <row r="199">
      <c r="C199" s="5" t="n"/>
      <c r="H199" s="5" t="n"/>
    </row>
    <row r="200">
      <c r="C200" s="5" t="n"/>
      <c r="H200" s="5" t="n"/>
    </row>
    <row r="201">
      <c r="C201" s="5" t="n"/>
      <c r="H201" s="5" t="n"/>
    </row>
    <row r="202">
      <c r="C202" s="5" t="n"/>
      <c r="H202" s="5" t="n"/>
    </row>
    <row r="203">
      <c r="C203" s="5" t="n"/>
      <c r="H203" s="5" t="n"/>
    </row>
    <row r="204">
      <c r="C204" s="5" t="n"/>
      <c r="H204" s="5" t="n"/>
    </row>
    <row r="205">
      <c r="C205" s="5" t="n"/>
      <c r="H205" s="5" t="n"/>
    </row>
    <row r="206">
      <c r="C206" s="5" t="n"/>
      <c r="H206" s="5" t="n"/>
    </row>
    <row r="207">
      <c r="C207" s="5" t="n"/>
      <c r="H207" s="5" t="n"/>
    </row>
    <row r="208">
      <c r="C208" s="5" t="n"/>
      <c r="H208" s="5" t="n"/>
    </row>
    <row r="209">
      <c r="C209" s="5" t="n"/>
      <c r="H209" s="5" t="n"/>
    </row>
    <row r="210">
      <c r="C210" s="5" t="n"/>
      <c r="H210" s="5" t="n"/>
    </row>
    <row r="211">
      <c r="C211" s="5" t="n"/>
      <c r="H211" s="5" t="n"/>
    </row>
    <row r="212">
      <c r="C212" s="5" t="n"/>
      <c r="H212" s="5" t="n"/>
    </row>
    <row r="213">
      <c r="C213" s="5" t="n"/>
      <c r="H213" s="5" t="n"/>
    </row>
    <row r="214">
      <c r="C214" s="5" t="n"/>
      <c r="H214" s="5" t="n"/>
    </row>
    <row r="215">
      <c r="C215" s="5" t="n"/>
      <c r="H215" s="5" t="n"/>
    </row>
    <row r="216">
      <c r="C216" s="5" t="n"/>
      <c r="H216" s="5" t="n"/>
    </row>
    <row r="217">
      <c r="C217" s="5" t="n"/>
      <c r="H217" s="5" t="n"/>
    </row>
    <row r="218">
      <c r="C218" s="5" t="n"/>
      <c r="H218" s="5" t="n"/>
    </row>
    <row r="219">
      <c r="C219" s="5" t="n"/>
      <c r="H219" s="5" t="n"/>
    </row>
    <row r="220">
      <c r="C220" s="5" t="n"/>
      <c r="H220" s="5" t="n"/>
    </row>
    <row r="221">
      <c r="C221" s="5" t="n"/>
      <c r="H221" s="5" t="n"/>
    </row>
    <row r="222">
      <c r="C222" s="5" t="n"/>
      <c r="H222" s="5" t="n"/>
    </row>
    <row r="223">
      <c r="C223" s="5" t="n"/>
      <c r="H223" s="5" t="n"/>
    </row>
    <row r="224">
      <c r="C224" s="5" t="n"/>
      <c r="H224" s="5" t="n"/>
    </row>
    <row r="225">
      <c r="C225" s="5" t="n"/>
      <c r="H225" s="5" t="n"/>
    </row>
    <row r="226">
      <c r="C226" s="5" t="n"/>
      <c r="H226" s="5" t="n"/>
    </row>
    <row r="227">
      <c r="C227" s="5" t="n"/>
      <c r="H227" s="5" t="n"/>
    </row>
    <row r="228">
      <c r="C228" s="5" t="n"/>
      <c r="H228" s="5" t="n"/>
    </row>
    <row r="229">
      <c r="C229" s="5" t="n"/>
      <c r="H229" s="5" t="n"/>
    </row>
    <row r="230">
      <c r="C230" s="5" t="n"/>
      <c r="H230" s="5" t="n"/>
    </row>
    <row r="231">
      <c r="C231" s="5" t="n"/>
      <c r="H231" s="5" t="n"/>
    </row>
    <row r="232">
      <c r="C232" s="5" t="n"/>
      <c r="H232" s="5" t="n"/>
    </row>
    <row r="233">
      <c r="C233" s="5" t="n"/>
      <c r="H233" s="5" t="n"/>
    </row>
    <row r="234">
      <c r="C234" s="5" t="n"/>
      <c r="H234" s="5" t="n"/>
    </row>
    <row r="235">
      <c r="C235" s="5" t="n"/>
      <c r="H235" s="5" t="n"/>
    </row>
    <row r="236">
      <c r="C236" s="5" t="n"/>
      <c r="H236" s="5" t="n"/>
    </row>
    <row r="237">
      <c r="C237" s="5" t="n"/>
      <c r="H237" s="5" t="n"/>
    </row>
    <row r="238">
      <c r="C238" s="5" t="n"/>
      <c r="H238" s="5" t="n"/>
    </row>
    <row r="239">
      <c r="C239" s="5" t="n"/>
      <c r="H239" s="5" t="n"/>
    </row>
    <row r="240">
      <c r="C240" s="5" t="n"/>
      <c r="H240" s="5" t="n"/>
    </row>
    <row r="241">
      <c r="C241" s="5" t="n"/>
      <c r="H241" s="5" t="n"/>
    </row>
    <row r="242">
      <c r="C242" s="5" t="n"/>
      <c r="H242" s="5" t="n"/>
    </row>
    <row r="243">
      <c r="C243" s="5" t="n"/>
      <c r="H243" s="5" t="n"/>
    </row>
    <row r="244">
      <c r="C244" s="5" t="n"/>
      <c r="H244" s="5" t="n"/>
    </row>
    <row r="245">
      <c r="C245" s="5" t="n"/>
      <c r="H245" s="5" t="n"/>
    </row>
    <row r="246">
      <c r="C246" s="5" t="n"/>
      <c r="H246" s="5" t="n"/>
    </row>
    <row r="247">
      <c r="C247" s="5" t="n"/>
      <c r="H247" s="5" t="n"/>
    </row>
    <row r="248">
      <c r="C248" s="5" t="n"/>
      <c r="H248" s="5" t="n"/>
    </row>
    <row r="249">
      <c r="C249" s="5" t="n"/>
      <c r="H249" s="5" t="n"/>
    </row>
    <row r="250">
      <c r="C250" s="5" t="n"/>
      <c r="H250" s="5" t="n"/>
    </row>
    <row r="251">
      <c r="C251" s="5" t="n"/>
      <c r="H251" s="5" t="n"/>
    </row>
    <row r="252">
      <c r="C252" s="5" t="n"/>
      <c r="H252" s="5" t="n"/>
    </row>
    <row r="253">
      <c r="C253" s="5" t="n"/>
      <c r="H253" s="5" t="n"/>
    </row>
    <row r="254">
      <c r="C254" s="5" t="n"/>
      <c r="H254" s="5" t="n"/>
    </row>
    <row r="255">
      <c r="C255" s="5" t="n"/>
      <c r="H255" s="5" t="n"/>
    </row>
    <row r="256">
      <c r="C256" s="5" t="n"/>
      <c r="H256" s="5" t="n"/>
    </row>
    <row r="257">
      <c r="C257" s="5" t="n"/>
      <c r="H257" s="5" t="n"/>
    </row>
    <row r="258">
      <c r="C258" s="5" t="n"/>
      <c r="H258" s="5" t="n"/>
    </row>
    <row r="259">
      <c r="C259" s="5" t="n"/>
      <c r="H259" s="5" t="n"/>
    </row>
    <row r="260">
      <c r="C260" s="5" t="n"/>
      <c r="H260" s="5" t="n"/>
    </row>
    <row r="261">
      <c r="C261" s="5" t="n"/>
      <c r="H261" s="5" t="n"/>
    </row>
    <row r="262">
      <c r="C262" s="5" t="n"/>
      <c r="H262" s="5" t="n"/>
    </row>
    <row r="263">
      <c r="C263" s="5" t="n"/>
      <c r="H263" s="5" t="n"/>
    </row>
    <row r="264">
      <c r="C264" s="5" t="n"/>
      <c r="H264" s="5" t="n"/>
    </row>
    <row r="265">
      <c r="C265" s="5" t="n"/>
      <c r="H265" s="5" t="n"/>
    </row>
    <row r="266">
      <c r="C266" s="5" t="n"/>
      <c r="H266" s="5" t="n"/>
    </row>
    <row r="267">
      <c r="C267" s="5" t="n"/>
      <c r="H267" s="5" t="n"/>
    </row>
    <row r="268">
      <c r="C268" s="5" t="n"/>
      <c r="H268" s="5" t="n"/>
    </row>
    <row r="269">
      <c r="C269" s="5" t="n"/>
      <c r="H269" s="5" t="n"/>
    </row>
    <row r="270">
      <c r="C270" s="5" t="n"/>
      <c r="H270" s="5" t="n"/>
    </row>
    <row r="271">
      <c r="C271" s="5" t="n"/>
      <c r="H271" s="5" t="n"/>
    </row>
    <row r="272">
      <c r="C272" s="5" t="n"/>
      <c r="H272" s="5" t="n"/>
    </row>
    <row r="273">
      <c r="C273" s="5" t="n"/>
      <c r="H273" s="5" t="n"/>
    </row>
    <row r="274">
      <c r="C274" s="5" t="n"/>
      <c r="H274" s="5" t="n"/>
    </row>
    <row r="275">
      <c r="C275" s="5" t="n"/>
      <c r="H275" s="5" t="n"/>
    </row>
    <row r="276">
      <c r="C276" s="5" t="n"/>
      <c r="H276" s="5" t="n"/>
    </row>
    <row r="277">
      <c r="C277" s="5" t="n"/>
      <c r="H277" s="5" t="n"/>
    </row>
    <row r="278">
      <c r="C278" s="5" t="n"/>
      <c r="H278" s="5" t="n"/>
    </row>
    <row r="279">
      <c r="C279" s="5" t="n"/>
      <c r="H279" s="5" t="n"/>
    </row>
    <row r="280">
      <c r="C280" s="5" t="n"/>
      <c r="H280" s="5" t="n"/>
    </row>
    <row r="281">
      <c r="C281" s="5" t="n"/>
      <c r="H281" s="5" t="n"/>
    </row>
    <row r="282">
      <c r="C282" s="5" t="n"/>
      <c r="H282" s="5" t="n"/>
    </row>
    <row r="283">
      <c r="C283" s="5" t="n"/>
      <c r="H283" s="5" t="n"/>
    </row>
    <row r="284">
      <c r="C284" s="5" t="n"/>
      <c r="H284" s="5" t="n"/>
    </row>
    <row r="285">
      <c r="C285" s="5" t="n"/>
      <c r="H285" s="5" t="n"/>
    </row>
    <row r="286">
      <c r="C286" s="5" t="n"/>
      <c r="H286" s="5" t="n"/>
    </row>
    <row r="287">
      <c r="C287" s="5" t="n"/>
      <c r="H287" s="5" t="n"/>
    </row>
    <row r="288">
      <c r="C288" s="5" t="n"/>
      <c r="H288" s="5" t="n"/>
    </row>
    <row r="289">
      <c r="C289" s="5" t="n"/>
      <c r="H289" s="5" t="n"/>
    </row>
    <row r="290">
      <c r="C290" s="5" t="n"/>
      <c r="H290" s="5" t="n"/>
    </row>
    <row r="291">
      <c r="C291" s="5" t="n"/>
      <c r="H291" s="5" t="n"/>
    </row>
    <row r="292">
      <c r="C292" s="5" t="n"/>
      <c r="H292" s="5" t="n"/>
    </row>
    <row r="293">
      <c r="C293" s="5" t="n"/>
      <c r="H293" s="5" t="n"/>
    </row>
    <row r="294">
      <c r="C294" s="5" t="n"/>
      <c r="H294" s="5" t="n"/>
    </row>
    <row r="295">
      <c r="C295" s="5" t="n"/>
      <c r="H295" s="5" t="n"/>
    </row>
    <row r="296">
      <c r="C296" s="5" t="n"/>
      <c r="H296" s="5" t="n"/>
    </row>
    <row r="297">
      <c r="C297" s="5" t="n"/>
      <c r="H297" s="5" t="n"/>
    </row>
    <row r="298">
      <c r="C298" s="5" t="n"/>
      <c r="H298" s="5" t="n"/>
    </row>
    <row r="299">
      <c r="C299" s="5" t="n"/>
      <c r="H299" s="5" t="n"/>
    </row>
    <row r="300">
      <c r="C300" s="5" t="n"/>
      <c r="H3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Farm inventory template</t>
        </is>
      </c>
    </row>
    <row r="2" ht="15" customHeight="1">
      <c r="A2" s="8" t="inlineStr">
        <is>
          <t>From the article: https://www.tarostack.com/articles/farm-inventory-template</t>
        </is>
      </c>
    </row>
    <row r="3" ht="15" customHeight="1">
      <c r="A3" s="8" t="inlineStr"/>
    </row>
    <row r="4" ht="30" customHeight="1">
      <c r="A4" s="8" t="inlineStr">
        <is>
          <t>Inputs: what the farm buys or keeps to use: seed and planting material, fertilizer, packaging, supplies. On hand, cost each, value, and a Reorder flag at the reorder point.</t>
        </is>
      </c>
    </row>
    <row r="5" ht="45" customHeight="1">
      <c r="A5" s="8" t="inlineStr">
        <is>
          <t>Harvest lots: one row per harvest, with a lot code, crop, block or field, date, total weight and grades. Sold fresh is typed; Into products adds up the Products sheet for that lot; On hand is what's left. Set a cost per kg if you value the harvest at what it cost to grow.</t>
        </is>
      </c>
    </row>
    <row r="6" ht="45" customHeight="1">
      <c r="A6" s="8" t="inlineStr">
        <is>
          <t>Products: one row per batch made from the harvest, with the harvest lot it used, how much, what it made and its best-by date. A negative on-hand figure on Harvest lots means a sale or a batch wasn't recorded.</t>
        </is>
      </c>
    </row>
    <row r="7" ht="30" customHeight="1">
      <c r="A7" s="8" t="inlineStr">
        <is>
          <t>Equipment and land are assets, not inventory, and aren't in this workbook. How a farm values inventory for tax is a question for your accountant.</t>
        </is>
      </c>
    </row>
    <row r="8" ht="15" customHeight="1">
      <c r="A8" s="8" t="inlineStr"/>
    </row>
    <row r="9" ht="15" customHeight="1">
      <c r="A9" s="8" t="inlineStr">
        <is>
          <t>Works in Excel (2010 and later), Google Sheets, LibreOffice and Numbers. No macros.</t>
        </is>
      </c>
    </row>
    <row r="10" ht="30" customHeight="1">
      <c r="A10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