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Lots" sheetId="2" state="visible" r:id="rId2"/>
    <sheet xmlns:r="http://schemas.openxmlformats.org/officeDocument/2006/relationships" name="What each formula does" sheetId="3" state="visible" r:id="rId3"/>
  </sheets>
  <definedNames>
    <definedName name="_xlnm._FilterDatabase" localSheetId="1" hidden="1">'Lots'!$A$1:$K$200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mmm d, yyyy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  <sz val="13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1" fillId="0" borderId="0" pivotButton="0" quotePrefix="0" xfId="0"/>
    <xf numFmtId="49" fontId="0" fillId="0" borderId="0" pivotButton="0" quotePrefix="0" xfId="0"/>
    <xf numFmtId="165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4" fontId="2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color rgb="00FFFFFF"/>
      </font>
      <fill>
        <patternFill patternType="solid">
          <bgColor rgb="008E3624"/>
        </patternFill>
      </fill>
    </dxf>
    <dxf>
      <font>
        <color rgb="00FFFFFF"/>
      </font>
      <fill>
        <patternFill patternType="solid">
          <bgColor rgb="00C2553B"/>
        </patternFill>
      </fill>
    </dxf>
    <dxf>
      <font>
        <color rgb="001E1530"/>
      </font>
      <fill>
        <patternFill patternType="solid">
          <bgColor rgb="00EFB34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Excel formulas to track expiration dates</t>
        </is>
      </c>
    </row>
    <row r="2">
      <c r="A2" s="2" t="inlineStr">
        <is>
          <t>From the article: https://www.tarostack.com/articles/excel-formula-to-track-expiration-dates</t>
        </is>
      </c>
    </row>
    <row r="3">
      <c r="A3" s="2" t="inlineStr"/>
    </row>
    <row r="4">
      <c r="A4" s="2" t="inlineStr">
        <is>
          <t>One row per LOT (one delivery of one item), not one row per item: three deliveries of cream can have three dates.</t>
        </is>
      </c>
    </row>
    <row r="5">
      <c r="A5" s="2" t="inlineStr">
        <is>
          <t>Type the item, lot, received date, shelf life (or the printed use-by), quantity, unit and unit cost. Everything else fills itself in, down to row 200.</t>
        </is>
      </c>
    </row>
    <row r="6">
      <c r="A6" s="2" t="inlineStr">
        <is>
          <t>The rows color themselves: dark red expired, red use within 3 days, amber within 14. Sort by Days left, smallest first, and the top of the sheet is your to-do list.</t>
        </is>
      </c>
    </row>
    <row r="7">
      <c r="A7" s="2" t="inlineStr">
        <is>
          <t>The 'What each formula does' tab explains every formula, including two the sheet doesn't need but people ask about.</t>
        </is>
      </c>
    </row>
    <row r="8">
      <c r="A8" s="2" t="inlineStr"/>
    </row>
    <row r="9">
      <c r="A9" s="2" t="inlineStr">
        <is>
          <t>Works in Excel (2010 and later), Google Sheets, LibreOffice and Numbers. No macros.</t>
        </is>
      </c>
    </row>
    <row r="10">
      <c r="A10" s="2" t="inlineStr">
        <is>
          <t>Free to use and change. Made by TaroStack, inventory and production software for small producers: https://www.tarostack.com</t>
        </is>
      </c>
    </row>
    <row r="11">
      <c r="A11" s="2" t="inlineStr">
        <is>
          <t>In TaroStack, stock comes off each lot as it's used, soonest-expiring first, and it tells you before a lot expires, so nobody has to update this by hand.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3" customWidth="1" min="3" max="3"/>
    <col width="11" customWidth="1" min="4" max="4"/>
    <col width="13" customWidth="1" min="5" max="5"/>
    <col width="7" customWidth="1" min="6" max="6"/>
    <col width="7" customWidth="1" min="7" max="7"/>
    <col width="10" customWidth="1" min="8" max="8"/>
    <col width="10" customWidth="1" min="9" max="9"/>
    <col width="11" customWidth="1" min="10" max="10"/>
    <col width="11" customWidth="1" min="11" max="11"/>
    <col width="30" customWidth="1" min="13" max="13"/>
    <col width="13" customWidth="1" min="14" max="14"/>
  </cols>
  <sheetData>
    <row r="1">
      <c r="A1" s="3" t="inlineStr">
        <is>
          <t>Item</t>
        </is>
      </c>
      <c r="B1" s="3" t="inlineStr">
        <is>
          <t>Lot</t>
        </is>
      </c>
      <c r="C1" s="3" t="inlineStr">
        <is>
          <t>Received</t>
        </is>
      </c>
      <c r="D1" s="3" t="inlineStr">
        <is>
          <t>Shelf life (days)</t>
        </is>
      </c>
      <c r="E1" s="3" t="inlineStr">
        <is>
          <t>Use-by</t>
        </is>
      </c>
      <c r="F1" s="3" t="inlineStr">
        <is>
          <t>Qty</t>
        </is>
      </c>
      <c r="G1" s="3" t="inlineStr">
        <is>
          <t>Unit</t>
        </is>
      </c>
      <c r="H1" s="3" t="inlineStr">
        <is>
          <t>Unit cost</t>
        </is>
      </c>
      <c r="I1" s="3" t="inlineStr">
        <is>
          <t>Days left</t>
        </is>
      </c>
      <c r="J1" s="3" t="inlineStr">
        <is>
          <t>Status</t>
        </is>
      </c>
      <c r="K1" s="3" t="inlineStr">
        <is>
          <t>Value</t>
        </is>
      </c>
      <c r="M1" s="4" t="inlineStr">
        <is>
          <t>This week</t>
        </is>
      </c>
    </row>
    <row r="2">
      <c r="A2" t="inlineStr">
        <is>
          <t>Taro paste</t>
        </is>
      </c>
      <c r="B2" s="5" t="inlineStr">
        <is>
          <t>TP-0924</t>
        </is>
      </c>
      <c r="C2" s="6">
        <f>TODAY()-5</f>
        <v>46289.0</v>
      </c>
      <c r="D2" t="n">
        <v>7</v>
      </c>
      <c r="E2" s="6">
        <f>IF(OR(C2="",D2=""),"",C2+D2)</f>
        <v>46296.0</v>
      </c>
      <c r="F2" t="n">
        <v>14</v>
      </c>
      <c r="G2" t="inlineStr">
        <is>
          <t>kg</t>
        </is>
      </c>
      <c r="H2" s="7" t="n">
        <v>3.84</v>
      </c>
      <c r="I2" s="8">
        <f>IF(E2="","",E2-TODAY())</f>
        <v>2</v>
      </c>
      <c r="J2" t="str">
        <f>IF(I2="","",IF(I2&lt;0,"Expired",IF(I2&lt;=3,"Use now",IF(I2&lt;=14,"Use first","OK"))))</f>
        <v>Use now</v>
      </c>
      <c r="K2" s="7">
        <f>IF(OR(F2="",H2=""),"",F2*H2)</f>
        <v>53.76</v>
      </c>
      <c r="M2" t="inlineStr">
        <is>
          <t>As of</t>
        </is>
      </c>
      <c r="N2" s="6">
        <f>TODAY()</f>
        <v>46294.0</v>
      </c>
    </row>
    <row r="3">
      <c r="A3" t="inlineStr">
        <is>
          <t>Fresh yeast</t>
        </is>
      </c>
      <c r="B3" s="5" t="inlineStr">
        <is>
          <t>Y-0915</t>
        </is>
      </c>
      <c r="C3" s="6">
        <f>TODAY()-14</f>
        <v>46280.0</v>
      </c>
      <c r="D3" t="n">
        <v>14</v>
      </c>
      <c r="E3" s="6">
        <f>IF(OR(C3="",D3=""),"",C3+D3)</f>
        <v>46294.0</v>
      </c>
      <c r="F3" t="n">
        <v>2</v>
      </c>
      <c r="G3" t="inlineStr">
        <is>
          <t>lb</t>
        </is>
      </c>
      <c r="H3" s="7" t="n">
        <v>2.75</v>
      </c>
      <c r="I3" s="8">
        <f>IF(E3="","",E3-TODAY())</f>
        <v>0</v>
      </c>
      <c r="J3" t="str">
        <f>IF(I3="","",IF(I3&lt;0,"Expired",IF(I3&lt;=3,"Use now",IF(I3&lt;=14,"Use first","OK"))))</f>
        <v>Use now</v>
      </c>
      <c r="K3" s="7">
        <f>IF(OR(F3="",H3=""),"",F3*H3)</f>
        <v>5.5</v>
      </c>
      <c r="M3" t="inlineStr">
        <is>
          <t>Expired (lots)</t>
        </is>
      </c>
      <c r="N3" s="8">
        <f>COUNTIF(I2:I200,"&lt;0")</f>
        <v>1</v>
      </c>
    </row>
    <row r="4">
      <c r="A4" t="inlineStr">
        <is>
          <t>Heavy cream</t>
        </is>
      </c>
      <c r="B4" s="5" t="inlineStr">
        <is>
          <t>HC-0925</t>
        </is>
      </c>
      <c r="C4" s="6">
        <f>TODAY()-4</f>
        <v>46290.0</v>
      </c>
      <c r="E4" s="6">
        <f>TODAY()+6</f>
        <v>46300.0</v>
      </c>
      <c r="F4" t="n">
        <v>8</v>
      </c>
      <c r="G4" t="inlineStr">
        <is>
          <t>qt</t>
        </is>
      </c>
      <c r="H4" s="7" t="n">
        <v>3.25</v>
      </c>
      <c r="I4" s="8">
        <f>IF(E4="","",E4-TODAY())</f>
        <v>6</v>
      </c>
      <c r="J4" t="str">
        <f>IF(I4="","",IF(I4&lt;0,"Expired",IF(I4&lt;=3,"Use now",IF(I4&lt;=14,"Use first","OK"))))</f>
        <v>Use first</v>
      </c>
      <c r="K4" s="7">
        <f>IF(OR(F4="",H4=""),"",F4*H4)</f>
        <v>26</v>
      </c>
      <c r="M4" t="inlineStr">
        <is>
          <t>Use within 3 days (lots)</t>
        </is>
      </c>
      <c r="N4" s="8">
        <f>COUNTIFS(I2:I200,"&gt;=0",I2:I200,"&lt;=3")</f>
        <v>2</v>
      </c>
    </row>
    <row r="5">
      <c r="A5" t="inlineStr">
        <is>
          <t>Eggs</t>
        </is>
      </c>
      <c r="B5" s="5" t="inlineStr">
        <is>
          <t>E-0922</t>
        </is>
      </c>
      <c r="C5" s="6">
        <f>TODAY()-7</f>
        <v>46287.0</v>
      </c>
      <c r="D5" t="n">
        <v>28</v>
      </c>
      <c r="E5" s="6">
        <f>IF(OR(C5="",D5=""),"",C5+D5)</f>
        <v>46315.0</v>
      </c>
      <c r="F5" t="n">
        <v>15</v>
      </c>
      <c r="G5" t="inlineStr">
        <is>
          <t>doz</t>
        </is>
      </c>
      <c r="H5" s="7" t="n">
        <v>3</v>
      </c>
      <c r="I5" s="8">
        <f>IF(E5="","",E5-TODAY())</f>
        <v>21</v>
      </c>
      <c r="J5" t="str">
        <f>IF(I5="","",IF(I5&lt;0,"Expired",IF(I5&lt;=3,"Use now",IF(I5&lt;=14,"Use first","OK"))))</f>
        <v>OK</v>
      </c>
      <c r="K5" s="7">
        <f>IF(OR(F5="",H5=""),"",F5*H5)</f>
        <v>45</v>
      </c>
      <c r="M5" t="inlineStr">
        <is>
          <t>Use within 7 days (lots)</t>
        </is>
      </c>
      <c r="N5" s="8">
        <f>COUNTIFS(I2:I200,"&gt;=0",I2:I200,"&lt;=7")</f>
        <v>3</v>
      </c>
    </row>
    <row r="6">
      <c r="A6" t="inlineStr">
        <is>
          <t>Butter</t>
        </is>
      </c>
      <c r="B6" s="5" t="inlineStr">
        <is>
          <t>55120</t>
        </is>
      </c>
      <c r="C6" s="6">
        <f>TODAY()-8</f>
        <v>46286.0</v>
      </c>
      <c r="D6" t="n">
        <v>60</v>
      </c>
      <c r="E6" s="6">
        <f>IF(OR(C6="",D6=""),"",C6+D6)</f>
        <v>46346.0</v>
      </c>
      <c r="F6" t="n">
        <v>36</v>
      </c>
      <c r="G6" t="inlineStr">
        <is>
          <t>lb</t>
        </is>
      </c>
      <c r="H6" s="7" t="n">
        <v>4</v>
      </c>
      <c r="I6" s="8">
        <f>IF(E6="","",E6-TODAY())</f>
        <v>52</v>
      </c>
      <c r="J6" t="str">
        <f>IF(I6="","",IF(I6&lt;0,"Expired",IF(I6&lt;=3,"Use now",IF(I6&lt;=14,"Use first","OK"))))</f>
        <v>OK</v>
      </c>
      <c r="K6" s="7">
        <f>IF(OR(F6="",H6=""),"",F6*H6)</f>
        <v>144</v>
      </c>
      <c r="M6" t="inlineStr">
        <is>
          <t>Money at risk, next 7 days</t>
        </is>
      </c>
      <c r="N6" s="9">
        <f>SUMPRODUCT((I2:I200&gt;=0)*(I2:I200&lt;=7)*F2:F200*H2:H200)</f>
        <v>85.26</v>
      </c>
    </row>
    <row r="7">
      <c r="A7" t="inlineStr">
        <is>
          <t>Cream cheese</t>
        </is>
      </c>
      <c r="B7" s="5" t="inlineStr">
        <is>
          <t>44790</t>
        </is>
      </c>
      <c r="C7" s="6">
        <f>TODAY()-21</f>
        <v>46273.0</v>
      </c>
      <c r="E7" s="6">
        <f>TODAY()-2</f>
        <v>46292.0</v>
      </c>
      <c r="F7" t="n">
        <v>3</v>
      </c>
      <c r="G7" t="inlineStr">
        <is>
          <t>lb</t>
        </is>
      </c>
      <c r="H7" s="7" t="n">
        <v>3.4</v>
      </c>
      <c r="I7" s="8">
        <f>IF(E7="","",E7-TODAY())</f>
        <v>-2</v>
      </c>
      <c r="J7" t="str">
        <f>IF(I7="","",IF(I7&lt;0,"Expired",IF(I7&lt;=3,"Use now",IF(I7&lt;=14,"Use first","OK"))))</f>
        <v>Expired</v>
      </c>
      <c r="K7" s="7">
        <f>IF(OR(F7="",H7=""),"",F7*H7)</f>
        <v>10.2</v>
      </c>
      <c r="M7" t="inlineStr">
        <is>
          <t>Already expired, at cost</t>
        </is>
      </c>
      <c r="N7" s="7">
        <f>SUMPRODUCT((I2:I200&lt;0)*F2:F200*H2:H200)</f>
        <v>10.2</v>
      </c>
    </row>
    <row r="8">
      <c r="A8" t="inlineStr">
        <is>
          <t>Coconut milk</t>
        </is>
      </c>
      <c r="B8" s="5" t="inlineStr">
        <is>
          <t>CM61507</t>
        </is>
      </c>
      <c r="C8" s="6">
        <f>TODAY()-4</f>
        <v>46290.0</v>
      </c>
      <c r="E8" s="6">
        <f>TODAY()+540</f>
        <v>46834.0</v>
      </c>
      <c r="F8" t="n">
        <v>60</v>
      </c>
      <c r="G8" t="inlineStr">
        <is>
          <t>can</t>
        </is>
      </c>
      <c r="H8" s="7" t="n">
        <v>2.25</v>
      </c>
      <c r="I8" s="8">
        <f>IF(E8="","",E8-TODAY())</f>
        <v>540</v>
      </c>
      <c r="J8" t="str">
        <f>IF(I8="","",IF(I8&lt;0,"Expired",IF(I8&lt;=3,"Use now",IF(I8&lt;=14,"Use first","OK"))))</f>
        <v>OK</v>
      </c>
      <c r="K8" s="7">
        <f>IF(OR(F8="",H8=""),"",F8*H8)</f>
        <v>135</v>
      </c>
    </row>
    <row r="9">
      <c r="C9" s="6" t="n"/>
      <c r="E9" s="6" t="str">
        <f>IF(OR(C9="",D9=""),"",C9+D9)</f>
        <v/>
      </c>
      <c r="H9" s="7" t="n"/>
      <c r="I9" s="8" t="str">
        <f>IF(E9="","",E9-TODAY())</f>
        <v/>
      </c>
      <c r="J9" t="str">
        <f>IF(I9="","",IF(I9&lt;0,"Expired",IF(I9&lt;=3,"Use now",IF(I9&lt;=14,"Use first","OK"))))</f>
        <v/>
      </c>
      <c r="K9" s="7" t="str">
        <f>IF(OR(F9="",H9=""),"",F9*H9)</f>
        <v/>
      </c>
      <c r="M9" s="10" t="inlineStr">
        <is>
          <t>The example's dates move with today's date, so the colors always show. Type your own dates over them.</t>
        </is>
      </c>
    </row>
    <row r="10">
      <c r="C10" s="6" t="n"/>
      <c r="E10" s="6" t="str">
        <f>IF(OR(C10="",D10=""),"",C10+D10)</f>
        <v/>
      </c>
      <c r="H10" s="7" t="n"/>
      <c r="I10" s="8" t="str">
        <f>IF(E10="","",E10-TODAY())</f>
        <v/>
      </c>
      <c r="J10" t="str">
        <f>IF(I10="","",IF(I10&lt;0,"Expired",IF(I10&lt;=3,"Use now",IF(I10&lt;=14,"Use first","OK"))))</f>
        <v/>
      </c>
      <c r="K10" s="7" t="str">
        <f>IF(OR(F10="",H10=""),"",F10*H10)</f>
        <v/>
      </c>
    </row>
    <row r="11">
      <c r="C11" s="6" t="n"/>
      <c r="E11" s="6" t="str">
        <f>IF(OR(C11="",D11=""),"",C11+D11)</f>
        <v/>
      </c>
      <c r="H11" s="7" t="n"/>
      <c r="I11" s="8" t="str">
        <f>IF(E11="","",E11-TODAY())</f>
        <v/>
      </c>
      <c r="J11" t="str">
        <f>IF(I11="","",IF(I11&lt;0,"Expired",IF(I11&lt;=3,"Use now",IF(I11&lt;=14,"Use first","OK"))))</f>
        <v/>
      </c>
      <c r="K11" s="7" t="str">
        <f>IF(OR(F11="",H11=""),"",F11*H11)</f>
        <v/>
      </c>
    </row>
    <row r="12">
      <c r="C12" s="6" t="n"/>
      <c r="E12" s="6" t="str">
        <f>IF(OR(C12="",D12=""),"",C12+D12)</f>
        <v/>
      </c>
      <c r="H12" s="7" t="n"/>
      <c r="I12" s="8" t="str">
        <f>IF(E12="","",E12-TODAY())</f>
        <v/>
      </c>
      <c r="J12" t="str">
        <f>IF(I12="","",IF(I12&lt;0,"Expired",IF(I12&lt;=3,"Use now",IF(I12&lt;=14,"Use first","OK"))))</f>
        <v/>
      </c>
      <c r="K12" s="7" t="str">
        <f>IF(OR(F12="",H12=""),"",F12*H12)</f>
        <v/>
      </c>
    </row>
    <row r="13">
      <c r="C13" s="6" t="n"/>
      <c r="E13" s="6" t="str">
        <f>IF(OR(C13="",D13=""),"",C13+D13)</f>
        <v/>
      </c>
      <c r="H13" s="7" t="n"/>
      <c r="I13" s="8" t="str">
        <f>IF(E13="","",E13-TODAY())</f>
        <v/>
      </c>
      <c r="J13" t="str">
        <f>IF(I13="","",IF(I13&lt;0,"Expired",IF(I13&lt;=3,"Use now",IF(I13&lt;=14,"Use first","OK"))))</f>
        <v/>
      </c>
      <c r="K13" s="7" t="str">
        <f>IF(OR(F13="",H13=""),"",F13*H13)</f>
        <v/>
      </c>
    </row>
    <row r="14">
      <c r="C14" s="6" t="n"/>
      <c r="E14" s="6" t="str">
        <f>IF(OR(C14="",D14=""),"",C14+D14)</f>
        <v/>
      </c>
      <c r="H14" s="7" t="n"/>
      <c r="I14" s="8" t="str">
        <f>IF(E14="","",E14-TODAY())</f>
        <v/>
      </c>
      <c r="J14" t="str">
        <f>IF(I14="","",IF(I14&lt;0,"Expired",IF(I14&lt;=3,"Use now",IF(I14&lt;=14,"Use first","OK"))))</f>
        <v/>
      </c>
      <c r="K14" s="7" t="str">
        <f>IF(OR(F14="",H14=""),"",F14*H14)</f>
        <v/>
      </c>
    </row>
    <row r="15">
      <c r="C15" s="6" t="n"/>
      <c r="E15" s="6" t="str">
        <f>IF(OR(C15="",D15=""),"",C15+D15)</f>
        <v/>
      </c>
      <c r="H15" s="7" t="n"/>
      <c r="I15" s="8" t="str">
        <f>IF(E15="","",E15-TODAY())</f>
        <v/>
      </c>
      <c r="J15" t="str">
        <f>IF(I15="","",IF(I15&lt;0,"Expired",IF(I15&lt;=3,"Use now",IF(I15&lt;=14,"Use first","OK"))))</f>
        <v/>
      </c>
      <c r="K15" s="7" t="str">
        <f>IF(OR(F15="",H15=""),"",F15*H15)</f>
        <v/>
      </c>
    </row>
    <row r="16">
      <c r="C16" s="6" t="n"/>
      <c r="E16" s="6" t="str">
        <f>IF(OR(C16="",D16=""),"",C16+D16)</f>
        <v/>
      </c>
      <c r="H16" s="7" t="n"/>
      <c r="I16" s="8" t="str">
        <f>IF(E16="","",E16-TODAY())</f>
        <v/>
      </c>
      <c r="J16" t="str">
        <f>IF(I16="","",IF(I16&lt;0,"Expired",IF(I16&lt;=3,"Use now",IF(I16&lt;=14,"Use first","OK"))))</f>
        <v/>
      </c>
      <c r="K16" s="7" t="str">
        <f>IF(OR(F16="",H16=""),"",F16*H16)</f>
        <v/>
      </c>
    </row>
    <row r="17">
      <c r="C17" s="6" t="n"/>
      <c r="E17" s="6" t="str">
        <f>IF(OR(C17="",D17=""),"",C17+D17)</f>
        <v/>
      </c>
      <c r="H17" s="7" t="n"/>
      <c r="I17" s="8" t="str">
        <f>IF(E17="","",E17-TODAY())</f>
        <v/>
      </c>
      <c r="J17" t="str">
        <f>IF(I17="","",IF(I17&lt;0,"Expired",IF(I17&lt;=3,"Use now",IF(I17&lt;=14,"Use first","OK"))))</f>
        <v/>
      </c>
      <c r="K17" s="7" t="str">
        <f>IF(OR(F17="",H17=""),"",F17*H17)</f>
        <v/>
      </c>
    </row>
    <row r="18">
      <c r="C18" s="6" t="n"/>
      <c r="E18" s="6" t="str">
        <f>IF(OR(C18="",D18=""),"",C18+D18)</f>
        <v/>
      </c>
      <c r="H18" s="7" t="n"/>
      <c r="I18" s="8" t="str">
        <f>IF(E18="","",E18-TODAY())</f>
        <v/>
      </c>
      <c r="J18" t="str">
        <f>IF(I18="","",IF(I18&lt;0,"Expired",IF(I18&lt;=3,"Use now",IF(I18&lt;=14,"Use first","OK"))))</f>
        <v/>
      </c>
      <c r="K18" s="7" t="str">
        <f>IF(OR(F18="",H18=""),"",F18*H18)</f>
        <v/>
      </c>
    </row>
    <row r="19">
      <c r="C19" s="6" t="n"/>
      <c r="E19" s="6" t="str">
        <f>IF(OR(C19="",D19=""),"",C19+D19)</f>
        <v/>
      </c>
      <c r="H19" s="7" t="n"/>
      <c r="I19" s="8" t="str">
        <f>IF(E19="","",E19-TODAY())</f>
        <v/>
      </c>
      <c r="J19" t="str">
        <f>IF(I19="","",IF(I19&lt;0,"Expired",IF(I19&lt;=3,"Use now",IF(I19&lt;=14,"Use first","OK"))))</f>
        <v/>
      </c>
      <c r="K19" s="7" t="str">
        <f>IF(OR(F19="",H19=""),"",F19*H19)</f>
        <v/>
      </c>
    </row>
    <row r="20">
      <c r="C20" s="6" t="n"/>
      <c r="E20" s="6" t="str">
        <f>IF(OR(C20="",D20=""),"",C20+D20)</f>
        <v/>
      </c>
      <c r="H20" s="7" t="n"/>
      <c r="I20" s="8" t="str">
        <f>IF(E20="","",E20-TODAY())</f>
        <v/>
      </c>
      <c r="J20" t="str">
        <f>IF(I20="","",IF(I20&lt;0,"Expired",IF(I20&lt;=3,"Use now",IF(I20&lt;=14,"Use first","OK"))))</f>
        <v/>
      </c>
      <c r="K20" s="7" t="str">
        <f>IF(OR(F20="",H20=""),"",F20*H20)</f>
        <v/>
      </c>
    </row>
    <row r="21">
      <c r="C21" s="6" t="n"/>
      <c r="E21" s="6" t="str">
        <f>IF(OR(C21="",D21=""),"",C21+D21)</f>
        <v/>
      </c>
      <c r="H21" s="7" t="n"/>
      <c r="I21" s="8" t="str">
        <f>IF(E21="","",E21-TODAY())</f>
        <v/>
      </c>
      <c r="J21" t="str">
        <f>IF(I21="","",IF(I21&lt;0,"Expired",IF(I21&lt;=3,"Use now",IF(I21&lt;=14,"Use first","OK"))))</f>
        <v/>
      </c>
      <c r="K21" s="7" t="str">
        <f>IF(OR(F21="",H21=""),"",F21*H21)</f>
        <v/>
      </c>
    </row>
    <row r="22">
      <c r="C22" s="6" t="n"/>
      <c r="E22" s="6" t="str">
        <f>IF(OR(C22="",D22=""),"",C22+D22)</f>
        <v/>
      </c>
      <c r="H22" s="7" t="n"/>
      <c r="I22" s="8" t="str">
        <f>IF(E22="","",E22-TODAY())</f>
        <v/>
      </c>
      <c r="J22" t="str">
        <f>IF(I22="","",IF(I22&lt;0,"Expired",IF(I22&lt;=3,"Use now",IF(I22&lt;=14,"Use first","OK"))))</f>
        <v/>
      </c>
      <c r="K22" s="7" t="str">
        <f>IF(OR(F22="",H22=""),"",F22*H22)</f>
        <v/>
      </c>
    </row>
    <row r="23">
      <c r="C23" s="6" t="n"/>
      <c r="E23" s="6" t="str">
        <f>IF(OR(C23="",D23=""),"",C23+D23)</f>
        <v/>
      </c>
      <c r="H23" s="7" t="n"/>
      <c r="I23" s="8" t="str">
        <f>IF(E23="","",E23-TODAY())</f>
        <v/>
      </c>
      <c r="J23" t="str">
        <f>IF(I23="","",IF(I23&lt;0,"Expired",IF(I23&lt;=3,"Use now",IF(I23&lt;=14,"Use first","OK"))))</f>
        <v/>
      </c>
      <c r="K23" s="7" t="str">
        <f>IF(OR(F23="",H23=""),"",F23*H23)</f>
        <v/>
      </c>
    </row>
    <row r="24">
      <c r="C24" s="6" t="n"/>
      <c r="E24" s="6" t="str">
        <f>IF(OR(C24="",D24=""),"",C24+D24)</f>
        <v/>
      </c>
      <c r="H24" s="7" t="n"/>
      <c r="I24" s="8" t="str">
        <f>IF(E24="","",E24-TODAY())</f>
        <v/>
      </c>
      <c r="J24" t="str">
        <f>IF(I24="","",IF(I24&lt;0,"Expired",IF(I24&lt;=3,"Use now",IF(I24&lt;=14,"Use first","OK"))))</f>
        <v/>
      </c>
      <c r="K24" s="7" t="str">
        <f>IF(OR(F24="",H24=""),"",F24*H24)</f>
        <v/>
      </c>
    </row>
    <row r="25">
      <c r="C25" s="6" t="n"/>
      <c r="E25" s="6" t="str">
        <f>IF(OR(C25="",D25=""),"",C25+D25)</f>
        <v/>
      </c>
      <c r="H25" s="7" t="n"/>
      <c r="I25" s="8" t="str">
        <f>IF(E25="","",E25-TODAY())</f>
        <v/>
      </c>
      <c r="J25" t="str">
        <f>IF(I25="","",IF(I25&lt;0,"Expired",IF(I25&lt;=3,"Use now",IF(I25&lt;=14,"Use first","OK"))))</f>
        <v/>
      </c>
      <c r="K25" s="7" t="str">
        <f>IF(OR(F25="",H25=""),"",F25*H25)</f>
        <v/>
      </c>
    </row>
    <row r="26">
      <c r="C26" s="6" t="n"/>
      <c r="E26" s="6" t="str">
        <f>IF(OR(C26="",D26=""),"",C26+D26)</f>
        <v/>
      </c>
      <c r="H26" s="7" t="n"/>
      <c r="I26" s="8" t="str">
        <f>IF(E26="","",E26-TODAY())</f>
        <v/>
      </c>
      <c r="J26" t="str">
        <f>IF(I26="","",IF(I26&lt;0,"Expired",IF(I26&lt;=3,"Use now",IF(I26&lt;=14,"Use first","OK"))))</f>
        <v/>
      </c>
      <c r="K26" s="7" t="str">
        <f>IF(OR(F26="",H26=""),"",F26*H26)</f>
        <v/>
      </c>
    </row>
    <row r="27">
      <c r="C27" s="6" t="n"/>
      <c r="E27" s="6" t="str">
        <f>IF(OR(C27="",D27=""),"",C27+D27)</f>
        <v/>
      </c>
      <c r="H27" s="7" t="n"/>
      <c r="I27" s="8" t="str">
        <f>IF(E27="","",E27-TODAY())</f>
        <v/>
      </c>
      <c r="J27" t="str">
        <f>IF(I27="","",IF(I27&lt;0,"Expired",IF(I27&lt;=3,"Use now",IF(I27&lt;=14,"Use first","OK"))))</f>
        <v/>
      </c>
      <c r="K27" s="7" t="str">
        <f>IF(OR(F27="",H27=""),"",F27*H27)</f>
        <v/>
      </c>
    </row>
    <row r="28">
      <c r="C28" s="6" t="n"/>
      <c r="E28" s="6" t="str">
        <f>IF(OR(C28="",D28=""),"",C28+D28)</f>
        <v/>
      </c>
      <c r="H28" s="7" t="n"/>
      <c r="I28" s="8" t="str">
        <f>IF(E28="","",E28-TODAY())</f>
        <v/>
      </c>
      <c r="J28" t="str">
        <f>IF(I28="","",IF(I28&lt;0,"Expired",IF(I28&lt;=3,"Use now",IF(I28&lt;=14,"Use first","OK"))))</f>
        <v/>
      </c>
      <c r="K28" s="7" t="str">
        <f>IF(OR(F28="",H28=""),"",F28*H28)</f>
        <v/>
      </c>
    </row>
    <row r="29">
      <c r="C29" s="6" t="n"/>
      <c r="E29" s="6" t="str">
        <f>IF(OR(C29="",D29=""),"",C29+D29)</f>
        <v/>
      </c>
      <c r="H29" s="7" t="n"/>
      <c r="I29" s="8" t="str">
        <f>IF(E29="","",E29-TODAY())</f>
        <v/>
      </c>
      <c r="J29" t="str">
        <f>IF(I29="","",IF(I29&lt;0,"Expired",IF(I29&lt;=3,"Use now",IF(I29&lt;=14,"Use first","OK"))))</f>
        <v/>
      </c>
      <c r="K29" s="7" t="str">
        <f>IF(OR(F29="",H29=""),"",F29*H29)</f>
        <v/>
      </c>
    </row>
    <row r="30">
      <c r="C30" s="6" t="n"/>
      <c r="E30" s="6" t="str">
        <f>IF(OR(C30="",D30=""),"",C30+D30)</f>
        <v/>
      </c>
      <c r="H30" s="7" t="n"/>
      <c r="I30" s="8" t="str">
        <f>IF(E30="","",E30-TODAY())</f>
        <v/>
      </c>
      <c r="J30" t="str">
        <f>IF(I30="","",IF(I30&lt;0,"Expired",IF(I30&lt;=3,"Use now",IF(I30&lt;=14,"Use first","OK"))))</f>
        <v/>
      </c>
      <c r="K30" s="7" t="str">
        <f>IF(OR(F30="",H30=""),"",F30*H30)</f>
        <v/>
      </c>
    </row>
    <row r="31">
      <c r="C31" s="6" t="n"/>
      <c r="E31" s="6" t="str">
        <f>IF(OR(C31="",D31=""),"",C31+D31)</f>
        <v/>
      </c>
      <c r="H31" s="7" t="n"/>
      <c r="I31" s="8" t="str">
        <f>IF(E31="","",E31-TODAY())</f>
        <v/>
      </c>
      <c r="J31" t="str">
        <f>IF(I31="","",IF(I31&lt;0,"Expired",IF(I31&lt;=3,"Use now",IF(I31&lt;=14,"Use first","OK"))))</f>
        <v/>
      </c>
      <c r="K31" s="7" t="str">
        <f>IF(OR(F31="",H31=""),"",F31*H31)</f>
        <v/>
      </c>
    </row>
    <row r="32">
      <c r="C32" s="6" t="n"/>
      <c r="E32" s="6" t="str">
        <f>IF(OR(C32="",D32=""),"",C32+D32)</f>
        <v/>
      </c>
      <c r="H32" s="7" t="n"/>
      <c r="I32" s="8" t="str">
        <f>IF(E32="","",E32-TODAY())</f>
        <v/>
      </c>
      <c r="J32" t="str">
        <f>IF(I32="","",IF(I32&lt;0,"Expired",IF(I32&lt;=3,"Use now",IF(I32&lt;=14,"Use first","OK"))))</f>
        <v/>
      </c>
      <c r="K32" s="7" t="str">
        <f>IF(OR(F32="",H32=""),"",F32*H32)</f>
        <v/>
      </c>
    </row>
    <row r="33">
      <c r="C33" s="6" t="n"/>
      <c r="E33" s="6" t="str">
        <f>IF(OR(C33="",D33=""),"",C33+D33)</f>
        <v/>
      </c>
      <c r="H33" s="7" t="n"/>
      <c r="I33" s="8" t="str">
        <f>IF(E33="","",E33-TODAY())</f>
        <v/>
      </c>
      <c r="J33" t="str">
        <f>IF(I33="","",IF(I33&lt;0,"Expired",IF(I33&lt;=3,"Use now",IF(I33&lt;=14,"Use first","OK"))))</f>
        <v/>
      </c>
      <c r="K33" s="7" t="str">
        <f>IF(OR(F33="",H33=""),"",F33*H33)</f>
        <v/>
      </c>
    </row>
    <row r="34">
      <c r="C34" s="6" t="n"/>
      <c r="E34" s="6" t="str">
        <f>IF(OR(C34="",D34=""),"",C34+D34)</f>
        <v/>
      </c>
      <c r="H34" s="7" t="n"/>
      <c r="I34" s="8" t="str">
        <f>IF(E34="","",E34-TODAY())</f>
        <v/>
      </c>
      <c r="J34" t="str">
        <f>IF(I34="","",IF(I34&lt;0,"Expired",IF(I34&lt;=3,"Use now",IF(I34&lt;=14,"Use first","OK"))))</f>
        <v/>
      </c>
      <c r="K34" s="7" t="str">
        <f>IF(OR(F34="",H34=""),"",F34*H34)</f>
        <v/>
      </c>
    </row>
    <row r="35">
      <c r="C35" s="6" t="n"/>
      <c r="E35" s="6" t="str">
        <f>IF(OR(C35="",D35=""),"",C35+D35)</f>
        <v/>
      </c>
      <c r="H35" s="7" t="n"/>
      <c r="I35" s="8" t="str">
        <f>IF(E35="","",E35-TODAY())</f>
        <v/>
      </c>
      <c r="J35" t="str">
        <f>IF(I35="","",IF(I35&lt;0,"Expired",IF(I35&lt;=3,"Use now",IF(I35&lt;=14,"Use first","OK"))))</f>
        <v/>
      </c>
      <c r="K35" s="7" t="str">
        <f>IF(OR(F35="",H35=""),"",F35*H35)</f>
        <v/>
      </c>
    </row>
    <row r="36">
      <c r="C36" s="6" t="n"/>
      <c r="E36" s="6" t="str">
        <f>IF(OR(C36="",D36=""),"",C36+D36)</f>
        <v/>
      </c>
      <c r="H36" s="7" t="n"/>
      <c r="I36" s="8" t="str">
        <f>IF(E36="","",E36-TODAY())</f>
        <v/>
      </c>
      <c r="J36" t="str">
        <f>IF(I36="","",IF(I36&lt;0,"Expired",IF(I36&lt;=3,"Use now",IF(I36&lt;=14,"Use first","OK"))))</f>
        <v/>
      </c>
      <c r="K36" s="7" t="str">
        <f>IF(OR(F36="",H36=""),"",F36*H36)</f>
        <v/>
      </c>
    </row>
    <row r="37">
      <c r="C37" s="6" t="n"/>
      <c r="E37" s="6" t="str">
        <f>IF(OR(C37="",D37=""),"",C37+D37)</f>
        <v/>
      </c>
      <c r="H37" s="7" t="n"/>
      <c r="I37" s="8" t="str">
        <f>IF(E37="","",E37-TODAY())</f>
        <v/>
      </c>
      <c r="J37" t="str">
        <f>IF(I37="","",IF(I37&lt;0,"Expired",IF(I37&lt;=3,"Use now",IF(I37&lt;=14,"Use first","OK"))))</f>
        <v/>
      </c>
      <c r="K37" s="7" t="str">
        <f>IF(OR(F37="",H37=""),"",F37*H37)</f>
        <v/>
      </c>
    </row>
    <row r="38">
      <c r="C38" s="6" t="n"/>
      <c r="E38" s="6" t="str">
        <f>IF(OR(C38="",D38=""),"",C38+D38)</f>
        <v/>
      </c>
      <c r="H38" s="7" t="n"/>
      <c r="I38" s="8" t="str">
        <f>IF(E38="","",E38-TODAY())</f>
        <v/>
      </c>
      <c r="J38" t="str">
        <f>IF(I38="","",IF(I38&lt;0,"Expired",IF(I38&lt;=3,"Use now",IF(I38&lt;=14,"Use first","OK"))))</f>
        <v/>
      </c>
      <c r="K38" s="7" t="str">
        <f>IF(OR(F38="",H38=""),"",F38*H38)</f>
        <v/>
      </c>
    </row>
    <row r="39">
      <c r="C39" s="6" t="n"/>
      <c r="E39" s="6" t="str">
        <f>IF(OR(C39="",D39=""),"",C39+D39)</f>
        <v/>
      </c>
      <c r="H39" s="7" t="n"/>
      <c r="I39" s="8" t="str">
        <f>IF(E39="","",E39-TODAY())</f>
        <v/>
      </c>
      <c r="J39" t="str">
        <f>IF(I39="","",IF(I39&lt;0,"Expired",IF(I39&lt;=3,"Use now",IF(I39&lt;=14,"Use first","OK"))))</f>
        <v/>
      </c>
      <c r="K39" s="7" t="str">
        <f>IF(OR(F39="",H39=""),"",F39*H39)</f>
        <v/>
      </c>
    </row>
    <row r="40">
      <c r="C40" s="6" t="n"/>
      <c r="E40" s="6" t="str">
        <f>IF(OR(C40="",D40=""),"",C40+D40)</f>
        <v/>
      </c>
      <c r="H40" s="7" t="n"/>
      <c r="I40" s="8" t="str">
        <f>IF(E40="","",E40-TODAY())</f>
        <v/>
      </c>
      <c r="J40" t="str">
        <f>IF(I40="","",IF(I40&lt;0,"Expired",IF(I40&lt;=3,"Use now",IF(I40&lt;=14,"Use first","OK"))))</f>
        <v/>
      </c>
      <c r="K40" s="7" t="str">
        <f>IF(OR(F40="",H40=""),"",F40*H40)</f>
        <v/>
      </c>
    </row>
    <row r="41">
      <c r="C41" s="6" t="n"/>
      <c r="E41" s="6" t="str">
        <f>IF(OR(C41="",D41=""),"",C41+D41)</f>
        <v/>
      </c>
      <c r="H41" s="7" t="n"/>
      <c r="I41" s="8" t="str">
        <f>IF(E41="","",E41-TODAY())</f>
        <v/>
      </c>
      <c r="J41" t="str">
        <f>IF(I41="","",IF(I41&lt;0,"Expired",IF(I41&lt;=3,"Use now",IF(I41&lt;=14,"Use first","OK"))))</f>
        <v/>
      </c>
      <c r="K41" s="7" t="str">
        <f>IF(OR(F41="",H41=""),"",F41*H41)</f>
        <v/>
      </c>
    </row>
    <row r="42">
      <c r="C42" s="6" t="n"/>
      <c r="E42" s="6" t="str">
        <f>IF(OR(C42="",D42=""),"",C42+D42)</f>
        <v/>
      </c>
      <c r="H42" s="7" t="n"/>
      <c r="I42" s="8" t="str">
        <f>IF(E42="","",E42-TODAY())</f>
        <v/>
      </c>
      <c r="J42" t="str">
        <f>IF(I42="","",IF(I42&lt;0,"Expired",IF(I42&lt;=3,"Use now",IF(I42&lt;=14,"Use first","OK"))))</f>
        <v/>
      </c>
      <c r="K42" s="7" t="str">
        <f>IF(OR(F42="",H42=""),"",F42*H42)</f>
        <v/>
      </c>
    </row>
    <row r="43">
      <c r="C43" s="6" t="n"/>
      <c r="E43" s="6" t="str">
        <f>IF(OR(C43="",D43=""),"",C43+D43)</f>
        <v/>
      </c>
      <c r="H43" s="7" t="n"/>
      <c r="I43" s="8" t="str">
        <f>IF(E43="","",E43-TODAY())</f>
        <v/>
      </c>
      <c r="J43" t="str">
        <f>IF(I43="","",IF(I43&lt;0,"Expired",IF(I43&lt;=3,"Use now",IF(I43&lt;=14,"Use first","OK"))))</f>
        <v/>
      </c>
      <c r="K43" s="7" t="str">
        <f>IF(OR(F43="",H43=""),"",F43*H43)</f>
        <v/>
      </c>
    </row>
    <row r="44">
      <c r="C44" s="6" t="n"/>
      <c r="E44" s="6" t="str">
        <f>IF(OR(C44="",D44=""),"",C44+D44)</f>
        <v/>
      </c>
      <c r="H44" s="7" t="n"/>
      <c r="I44" s="8" t="str">
        <f>IF(E44="","",E44-TODAY())</f>
        <v/>
      </c>
      <c r="J44" t="str">
        <f>IF(I44="","",IF(I44&lt;0,"Expired",IF(I44&lt;=3,"Use now",IF(I44&lt;=14,"Use first","OK"))))</f>
        <v/>
      </c>
      <c r="K44" s="7" t="str">
        <f>IF(OR(F44="",H44=""),"",F44*H44)</f>
        <v/>
      </c>
    </row>
    <row r="45">
      <c r="C45" s="6" t="n"/>
      <c r="E45" s="6" t="str">
        <f>IF(OR(C45="",D45=""),"",C45+D45)</f>
        <v/>
      </c>
      <c r="H45" s="7" t="n"/>
      <c r="I45" s="8" t="str">
        <f>IF(E45="","",E45-TODAY())</f>
        <v/>
      </c>
      <c r="J45" t="str">
        <f>IF(I45="","",IF(I45&lt;0,"Expired",IF(I45&lt;=3,"Use now",IF(I45&lt;=14,"Use first","OK"))))</f>
        <v/>
      </c>
      <c r="K45" s="7" t="str">
        <f>IF(OR(F45="",H45=""),"",F45*H45)</f>
        <v/>
      </c>
    </row>
    <row r="46">
      <c r="C46" s="6" t="n"/>
      <c r="E46" s="6" t="str">
        <f>IF(OR(C46="",D46=""),"",C46+D46)</f>
        <v/>
      </c>
      <c r="H46" s="7" t="n"/>
      <c r="I46" s="8" t="str">
        <f>IF(E46="","",E46-TODAY())</f>
        <v/>
      </c>
      <c r="J46" t="str">
        <f>IF(I46="","",IF(I46&lt;0,"Expired",IF(I46&lt;=3,"Use now",IF(I46&lt;=14,"Use first","OK"))))</f>
        <v/>
      </c>
      <c r="K46" s="7" t="str">
        <f>IF(OR(F46="",H46=""),"",F46*H46)</f>
        <v/>
      </c>
    </row>
    <row r="47">
      <c r="C47" s="6" t="n"/>
      <c r="E47" s="6" t="str">
        <f>IF(OR(C47="",D47=""),"",C47+D47)</f>
        <v/>
      </c>
      <c r="H47" s="7" t="n"/>
      <c r="I47" s="8" t="str">
        <f>IF(E47="","",E47-TODAY())</f>
        <v/>
      </c>
      <c r="J47" t="str">
        <f>IF(I47="","",IF(I47&lt;0,"Expired",IF(I47&lt;=3,"Use now",IF(I47&lt;=14,"Use first","OK"))))</f>
        <v/>
      </c>
      <c r="K47" s="7" t="str">
        <f>IF(OR(F47="",H47=""),"",F47*H47)</f>
        <v/>
      </c>
    </row>
    <row r="48">
      <c r="C48" s="6" t="n"/>
      <c r="E48" s="6" t="str">
        <f>IF(OR(C48="",D48=""),"",C48+D48)</f>
        <v/>
      </c>
      <c r="H48" s="7" t="n"/>
      <c r="I48" s="8" t="str">
        <f>IF(E48="","",E48-TODAY())</f>
        <v/>
      </c>
      <c r="J48" t="str">
        <f>IF(I48="","",IF(I48&lt;0,"Expired",IF(I48&lt;=3,"Use now",IF(I48&lt;=14,"Use first","OK"))))</f>
        <v/>
      </c>
      <c r="K48" s="7" t="str">
        <f>IF(OR(F48="",H48=""),"",F48*H48)</f>
        <v/>
      </c>
    </row>
    <row r="49">
      <c r="C49" s="6" t="n"/>
      <c r="E49" s="6" t="str">
        <f>IF(OR(C49="",D49=""),"",C49+D49)</f>
        <v/>
      </c>
      <c r="H49" s="7" t="n"/>
      <c r="I49" s="8" t="str">
        <f>IF(E49="","",E49-TODAY())</f>
        <v/>
      </c>
      <c r="J49" t="str">
        <f>IF(I49="","",IF(I49&lt;0,"Expired",IF(I49&lt;=3,"Use now",IF(I49&lt;=14,"Use first","OK"))))</f>
        <v/>
      </c>
      <c r="K49" s="7" t="str">
        <f>IF(OR(F49="",H49=""),"",F49*H49)</f>
        <v/>
      </c>
    </row>
    <row r="50">
      <c r="C50" s="6" t="n"/>
      <c r="E50" s="6" t="str">
        <f>IF(OR(C50="",D50=""),"",C50+D50)</f>
        <v/>
      </c>
      <c r="H50" s="7" t="n"/>
      <c r="I50" s="8" t="str">
        <f>IF(E50="","",E50-TODAY())</f>
        <v/>
      </c>
      <c r="J50" t="str">
        <f>IF(I50="","",IF(I50&lt;0,"Expired",IF(I50&lt;=3,"Use now",IF(I50&lt;=14,"Use first","OK"))))</f>
        <v/>
      </c>
      <c r="K50" s="7" t="str">
        <f>IF(OR(F50="",H50=""),"",F50*H50)</f>
        <v/>
      </c>
    </row>
    <row r="51">
      <c r="C51" s="6" t="n"/>
      <c r="E51" s="6" t="str">
        <f>IF(OR(C51="",D51=""),"",C51+D51)</f>
        <v/>
      </c>
      <c r="H51" s="7" t="n"/>
      <c r="I51" s="8" t="str">
        <f>IF(E51="","",E51-TODAY())</f>
        <v/>
      </c>
      <c r="J51" t="str">
        <f>IF(I51="","",IF(I51&lt;0,"Expired",IF(I51&lt;=3,"Use now",IF(I51&lt;=14,"Use first","OK"))))</f>
        <v/>
      </c>
      <c r="K51" s="7" t="str">
        <f>IF(OR(F51="",H51=""),"",F51*H51)</f>
        <v/>
      </c>
    </row>
    <row r="52">
      <c r="C52" s="6" t="n"/>
      <c r="E52" s="6" t="str">
        <f>IF(OR(C52="",D52=""),"",C52+D52)</f>
        <v/>
      </c>
      <c r="H52" s="7" t="n"/>
      <c r="I52" s="8" t="str">
        <f>IF(E52="","",E52-TODAY())</f>
        <v/>
      </c>
      <c r="J52" t="str">
        <f>IF(I52="","",IF(I52&lt;0,"Expired",IF(I52&lt;=3,"Use now",IF(I52&lt;=14,"Use first","OK"))))</f>
        <v/>
      </c>
      <c r="K52" s="7" t="str">
        <f>IF(OR(F52="",H52=""),"",F52*H52)</f>
        <v/>
      </c>
    </row>
    <row r="53">
      <c r="C53" s="6" t="n"/>
      <c r="E53" s="6" t="str">
        <f>IF(OR(C53="",D53=""),"",C53+D53)</f>
        <v/>
      </c>
      <c r="H53" s="7" t="n"/>
      <c r="I53" s="8" t="str">
        <f>IF(E53="","",E53-TODAY())</f>
        <v/>
      </c>
      <c r="J53" t="str">
        <f>IF(I53="","",IF(I53&lt;0,"Expired",IF(I53&lt;=3,"Use now",IF(I53&lt;=14,"Use first","OK"))))</f>
        <v/>
      </c>
      <c r="K53" s="7" t="str">
        <f>IF(OR(F53="",H53=""),"",F53*H53)</f>
        <v/>
      </c>
    </row>
    <row r="54">
      <c r="C54" s="6" t="n"/>
      <c r="E54" s="6" t="str">
        <f>IF(OR(C54="",D54=""),"",C54+D54)</f>
        <v/>
      </c>
      <c r="H54" s="7" t="n"/>
      <c r="I54" s="8" t="str">
        <f>IF(E54="","",E54-TODAY())</f>
        <v/>
      </c>
      <c r="J54" t="str">
        <f>IF(I54="","",IF(I54&lt;0,"Expired",IF(I54&lt;=3,"Use now",IF(I54&lt;=14,"Use first","OK"))))</f>
        <v/>
      </c>
      <c r="K54" s="7" t="str">
        <f>IF(OR(F54="",H54=""),"",F54*H54)</f>
        <v/>
      </c>
    </row>
    <row r="55">
      <c r="C55" s="6" t="n"/>
      <c r="E55" s="6" t="str">
        <f>IF(OR(C55="",D55=""),"",C55+D55)</f>
        <v/>
      </c>
      <c r="H55" s="7" t="n"/>
      <c r="I55" s="8" t="str">
        <f>IF(E55="","",E55-TODAY())</f>
        <v/>
      </c>
      <c r="J55" t="str">
        <f>IF(I55="","",IF(I55&lt;0,"Expired",IF(I55&lt;=3,"Use now",IF(I55&lt;=14,"Use first","OK"))))</f>
        <v/>
      </c>
      <c r="K55" s="7" t="str">
        <f>IF(OR(F55="",H55=""),"",F55*H55)</f>
        <v/>
      </c>
    </row>
    <row r="56">
      <c r="C56" s="6" t="n"/>
      <c r="E56" s="6" t="str">
        <f>IF(OR(C56="",D56=""),"",C56+D56)</f>
        <v/>
      </c>
      <c r="H56" s="7" t="n"/>
      <c r="I56" s="8" t="str">
        <f>IF(E56="","",E56-TODAY())</f>
        <v/>
      </c>
      <c r="J56" t="str">
        <f>IF(I56="","",IF(I56&lt;0,"Expired",IF(I56&lt;=3,"Use now",IF(I56&lt;=14,"Use first","OK"))))</f>
        <v/>
      </c>
      <c r="K56" s="7" t="str">
        <f>IF(OR(F56="",H56=""),"",F56*H56)</f>
        <v/>
      </c>
    </row>
    <row r="57">
      <c r="C57" s="6" t="n"/>
      <c r="E57" s="6" t="str">
        <f>IF(OR(C57="",D57=""),"",C57+D57)</f>
        <v/>
      </c>
      <c r="H57" s="7" t="n"/>
      <c r="I57" s="8" t="str">
        <f>IF(E57="","",E57-TODAY())</f>
        <v/>
      </c>
      <c r="J57" t="str">
        <f>IF(I57="","",IF(I57&lt;0,"Expired",IF(I57&lt;=3,"Use now",IF(I57&lt;=14,"Use first","OK"))))</f>
        <v/>
      </c>
      <c r="K57" s="7" t="str">
        <f>IF(OR(F57="",H57=""),"",F57*H57)</f>
        <v/>
      </c>
    </row>
    <row r="58">
      <c r="C58" s="6" t="n"/>
      <c r="E58" s="6" t="str">
        <f>IF(OR(C58="",D58=""),"",C58+D58)</f>
        <v/>
      </c>
      <c r="H58" s="7" t="n"/>
      <c r="I58" s="8" t="str">
        <f>IF(E58="","",E58-TODAY())</f>
        <v/>
      </c>
      <c r="J58" t="str">
        <f>IF(I58="","",IF(I58&lt;0,"Expired",IF(I58&lt;=3,"Use now",IF(I58&lt;=14,"Use first","OK"))))</f>
        <v/>
      </c>
      <c r="K58" s="7" t="str">
        <f>IF(OR(F58="",H58=""),"",F58*H58)</f>
        <v/>
      </c>
    </row>
    <row r="59">
      <c r="C59" s="6" t="n"/>
      <c r="E59" s="6" t="str">
        <f>IF(OR(C59="",D59=""),"",C59+D59)</f>
        <v/>
      </c>
      <c r="H59" s="7" t="n"/>
      <c r="I59" s="8" t="str">
        <f>IF(E59="","",E59-TODAY())</f>
        <v/>
      </c>
      <c r="J59" t="str">
        <f>IF(I59="","",IF(I59&lt;0,"Expired",IF(I59&lt;=3,"Use now",IF(I59&lt;=14,"Use first","OK"))))</f>
        <v/>
      </c>
      <c r="K59" s="7" t="str">
        <f>IF(OR(F59="",H59=""),"",F59*H59)</f>
        <v/>
      </c>
    </row>
    <row r="60">
      <c r="C60" s="6" t="n"/>
      <c r="E60" s="6" t="str">
        <f>IF(OR(C60="",D60=""),"",C60+D60)</f>
        <v/>
      </c>
      <c r="H60" s="7" t="n"/>
      <c r="I60" s="8" t="str">
        <f>IF(E60="","",E60-TODAY())</f>
        <v/>
      </c>
      <c r="J60" t="str">
        <f>IF(I60="","",IF(I60&lt;0,"Expired",IF(I60&lt;=3,"Use now",IF(I60&lt;=14,"Use first","OK"))))</f>
        <v/>
      </c>
      <c r="K60" s="7" t="str">
        <f>IF(OR(F60="",H60=""),"",F60*H60)</f>
        <v/>
      </c>
    </row>
    <row r="61">
      <c r="C61" s="6" t="n"/>
      <c r="E61" s="6" t="str">
        <f>IF(OR(C61="",D61=""),"",C61+D61)</f>
        <v/>
      </c>
      <c r="H61" s="7" t="n"/>
      <c r="I61" s="8" t="str">
        <f>IF(E61="","",E61-TODAY())</f>
        <v/>
      </c>
      <c r="J61" t="str">
        <f>IF(I61="","",IF(I61&lt;0,"Expired",IF(I61&lt;=3,"Use now",IF(I61&lt;=14,"Use first","OK"))))</f>
        <v/>
      </c>
      <c r="K61" s="7" t="str">
        <f>IF(OR(F61="",H61=""),"",F61*H61)</f>
        <v/>
      </c>
    </row>
    <row r="62">
      <c r="C62" s="6" t="n"/>
      <c r="E62" s="6" t="str">
        <f>IF(OR(C62="",D62=""),"",C62+D62)</f>
        <v/>
      </c>
      <c r="H62" s="7" t="n"/>
      <c r="I62" s="8" t="str">
        <f>IF(E62="","",E62-TODAY())</f>
        <v/>
      </c>
      <c r="J62" t="str">
        <f>IF(I62="","",IF(I62&lt;0,"Expired",IF(I62&lt;=3,"Use now",IF(I62&lt;=14,"Use first","OK"))))</f>
        <v/>
      </c>
      <c r="K62" s="7" t="str">
        <f>IF(OR(F62="",H62=""),"",F62*H62)</f>
        <v/>
      </c>
    </row>
    <row r="63">
      <c r="C63" s="6" t="n"/>
      <c r="E63" s="6" t="str">
        <f>IF(OR(C63="",D63=""),"",C63+D63)</f>
        <v/>
      </c>
      <c r="H63" s="7" t="n"/>
      <c r="I63" s="8" t="str">
        <f>IF(E63="","",E63-TODAY())</f>
        <v/>
      </c>
      <c r="J63" t="str">
        <f>IF(I63="","",IF(I63&lt;0,"Expired",IF(I63&lt;=3,"Use now",IF(I63&lt;=14,"Use first","OK"))))</f>
        <v/>
      </c>
      <c r="K63" s="7" t="str">
        <f>IF(OR(F63="",H63=""),"",F63*H63)</f>
        <v/>
      </c>
    </row>
    <row r="64">
      <c r="C64" s="6" t="n"/>
      <c r="E64" s="6" t="str">
        <f>IF(OR(C64="",D64=""),"",C64+D64)</f>
        <v/>
      </c>
      <c r="H64" s="7" t="n"/>
      <c r="I64" s="8" t="str">
        <f>IF(E64="","",E64-TODAY())</f>
        <v/>
      </c>
      <c r="J64" t="str">
        <f>IF(I64="","",IF(I64&lt;0,"Expired",IF(I64&lt;=3,"Use now",IF(I64&lt;=14,"Use first","OK"))))</f>
        <v/>
      </c>
      <c r="K64" s="7" t="str">
        <f>IF(OR(F64="",H64=""),"",F64*H64)</f>
        <v/>
      </c>
    </row>
    <row r="65">
      <c r="C65" s="6" t="n"/>
      <c r="E65" s="6" t="str">
        <f>IF(OR(C65="",D65=""),"",C65+D65)</f>
        <v/>
      </c>
      <c r="H65" s="7" t="n"/>
      <c r="I65" s="8" t="str">
        <f>IF(E65="","",E65-TODAY())</f>
        <v/>
      </c>
      <c r="J65" t="str">
        <f>IF(I65="","",IF(I65&lt;0,"Expired",IF(I65&lt;=3,"Use now",IF(I65&lt;=14,"Use first","OK"))))</f>
        <v/>
      </c>
      <c r="K65" s="7" t="str">
        <f>IF(OR(F65="",H65=""),"",F65*H65)</f>
        <v/>
      </c>
    </row>
    <row r="66">
      <c r="C66" s="6" t="n"/>
      <c r="E66" s="6" t="str">
        <f>IF(OR(C66="",D66=""),"",C66+D66)</f>
        <v/>
      </c>
      <c r="H66" s="7" t="n"/>
      <c r="I66" s="8" t="str">
        <f>IF(E66="","",E66-TODAY())</f>
        <v/>
      </c>
      <c r="J66" t="str">
        <f>IF(I66="","",IF(I66&lt;0,"Expired",IF(I66&lt;=3,"Use now",IF(I66&lt;=14,"Use first","OK"))))</f>
        <v/>
      </c>
      <c r="K66" s="7" t="str">
        <f>IF(OR(F66="",H66=""),"",F66*H66)</f>
        <v/>
      </c>
    </row>
    <row r="67">
      <c r="C67" s="6" t="n"/>
      <c r="E67" s="6" t="str">
        <f>IF(OR(C67="",D67=""),"",C67+D67)</f>
        <v/>
      </c>
      <c r="H67" s="7" t="n"/>
      <c r="I67" s="8" t="str">
        <f>IF(E67="","",E67-TODAY())</f>
        <v/>
      </c>
      <c r="J67" t="str">
        <f>IF(I67="","",IF(I67&lt;0,"Expired",IF(I67&lt;=3,"Use now",IF(I67&lt;=14,"Use first","OK"))))</f>
        <v/>
      </c>
      <c r="K67" s="7" t="str">
        <f>IF(OR(F67="",H67=""),"",F67*H67)</f>
        <v/>
      </c>
    </row>
    <row r="68">
      <c r="C68" s="6" t="n"/>
      <c r="E68" s="6" t="str">
        <f>IF(OR(C68="",D68=""),"",C68+D68)</f>
        <v/>
      </c>
      <c r="H68" s="7" t="n"/>
      <c r="I68" s="8" t="str">
        <f>IF(E68="","",E68-TODAY())</f>
        <v/>
      </c>
      <c r="J68" t="str">
        <f>IF(I68="","",IF(I68&lt;0,"Expired",IF(I68&lt;=3,"Use now",IF(I68&lt;=14,"Use first","OK"))))</f>
        <v/>
      </c>
      <c r="K68" s="7" t="str">
        <f>IF(OR(F68="",H68=""),"",F68*H68)</f>
        <v/>
      </c>
    </row>
    <row r="69">
      <c r="C69" s="6" t="n"/>
      <c r="E69" s="6" t="str">
        <f>IF(OR(C69="",D69=""),"",C69+D69)</f>
        <v/>
      </c>
      <c r="H69" s="7" t="n"/>
      <c r="I69" s="8" t="str">
        <f>IF(E69="","",E69-TODAY())</f>
        <v/>
      </c>
      <c r="J69" t="str">
        <f>IF(I69="","",IF(I69&lt;0,"Expired",IF(I69&lt;=3,"Use now",IF(I69&lt;=14,"Use first","OK"))))</f>
        <v/>
      </c>
      <c r="K69" s="7" t="str">
        <f>IF(OR(F69="",H69=""),"",F69*H69)</f>
        <v/>
      </c>
    </row>
    <row r="70">
      <c r="C70" s="6" t="n"/>
      <c r="E70" s="6" t="str">
        <f>IF(OR(C70="",D70=""),"",C70+D70)</f>
        <v/>
      </c>
      <c r="H70" s="7" t="n"/>
      <c r="I70" s="8" t="str">
        <f>IF(E70="","",E70-TODAY())</f>
        <v/>
      </c>
      <c r="J70" t="str">
        <f>IF(I70="","",IF(I70&lt;0,"Expired",IF(I70&lt;=3,"Use now",IF(I70&lt;=14,"Use first","OK"))))</f>
        <v/>
      </c>
      <c r="K70" s="7" t="str">
        <f>IF(OR(F70="",H70=""),"",F70*H70)</f>
        <v/>
      </c>
    </row>
    <row r="71">
      <c r="C71" s="6" t="n"/>
      <c r="E71" s="6" t="str">
        <f>IF(OR(C71="",D71=""),"",C71+D71)</f>
        <v/>
      </c>
      <c r="H71" s="7" t="n"/>
      <c r="I71" s="8" t="str">
        <f>IF(E71="","",E71-TODAY())</f>
        <v/>
      </c>
      <c r="J71" t="str">
        <f>IF(I71="","",IF(I71&lt;0,"Expired",IF(I71&lt;=3,"Use now",IF(I71&lt;=14,"Use first","OK"))))</f>
        <v/>
      </c>
      <c r="K71" s="7" t="str">
        <f>IF(OR(F71="",H71=""),"",F71*H71)</f>
        <v/>
      </c>
    </row>
    <row r="72">
      <c r="C72" s="6" t="n"/>
      <c r="E72" s="6" t="str">
        <f>IF(OR(C72="",D72=""),"",C72+D72)</f>
        <v/>
      </c>
      <c r="H72" s="7" t="n"/>
      <c r="I72" s="8" t="str">
        <f>IF(E72="","",E72-TODAY())</f>
        <v/>
      </c>
      <c r="J72" t="str">
        <f>IF(I72="","",IF(I72&lt;0,"Expired",IF(I72&lt;=3,"Use now",IF(I72&lt;=14,"Use first","OK"))))</f>
        <v/>
      </c>
      <c r="K72" s="7" t="str">
        <f>IF(OR(F72="",H72=""),"",F72*H72)</f>
        <v/>
      </c>
    </row>
    <row r="73">
      <c r="C73" s="6" t="n"/>
      <c r="E73" s="6" t="str">
        <f>IF(OR(C73="",D73=""),"",C73+D73)</f>
        <v/>
      </c>
      <c r="H73" s="7" t="n"/>
      <c r="I73" s="8" t="str">
        <f>IF(E73="","",E73-TODAY())</f>
        <v/>
      </c>
      <c r="J73" t="str">
        <f>IF(I73="","",IF(I73&lt;0,"Expired",IF(I73&lt;=3,"Use now",IF(I73&lt;=14,"Use first","OK"))))</f>
        <v/>
      </c>
      <c r="K73" s="7" t="str">
        <f>IF(OR(F73="",H73=""),"",F73*H73)</f>
        <v/>
      </c>
    </row>
    <row r="74">
      <c r="C74" s="6" t="n"/>
      <c r="E74" s="6" t="str">
        <f>IF(OR(C74="",D74=""),"",C74+D74)</f>
        <v/>
      </c>
      <c r="H74" s="7" t="n"/>
      <c r="I74" s="8" t="str">
        <f>IF(E74="","",E74-TODAY())</f>
        <v/>
      </c>
      <c r="J74" t="str">
        <f>IF(I74="","",IF(I74&lt;0,"Expired",IF(I74&lt;=3,"Use now",IF(I74&lt;=14,"Use first","OK"))))</f>
        <v/>
      </c>
      <c r="K74" s="7" t="str">
        <f>IF(OR(F74="",H74=""),"",F74*H74)</f>
        <v/>
      </c>
    </row>
    <row r="75">
      <c r="C75" s="6" t="n"/>
      <c r="E75" s="6" t="str">
        <f>IF(OR(C75="",D75=""),"",C75+D75)</f>
        <v/>
      </c>
      <c r="H75" s="7" t="n"/>
      <c r="I75" s="8" t="str">
        <f>IF(E75="","",E75-TODAY())</f>
        <v/>
      </c>
      <c r="J75" t="str">
        <f>IF(I75="","",IF(I75&lt;0,"Expired",IF(I75&lt;=3,"Use now",IF(I75&lt;=14,"Use first","OK"))))</f>
        <v/>
      </c>
      <c r="K75" s="7" t="str">
        <f>IF(OR(F75="",H75=""),"",F75*H75)</f>
        <v/>
      </c>
    </row>
    <row r="76">
      <c r="C76" s="6" t="n"/>
      <c r="E76" s="6" t="str">
        <f>IF(OR(C76="",D76=""),"",C76+D76)</f>
        <v/>
      </c>
      <c r="H76" s="7" t="n"/>
      <c r="I76" s="8" t="str">
        <f>IF(E76="","",E76-TODAY())</f>
        <v/>
      </c>
      <c r="J76" t="str">
        <f>IF(I76="","",IF(I76&lt;0,"Expired",IF(I76&lt;=3,"Use now",IF(I76&lt;=14,"Use first","OK"))))</f>
        <v/>
      </c>
      <c r="K76" s="7" t="str">
        <f>IF(OR(F76="",H76=""),"",F76*H76)</f>
        <v/>
      </c>
    </row>
    <row r="77">
      <c r="C77" s="6" t="n"/>
      <c r="E77" s="6" t="str">
        <f>IF(OR(C77="",D77=""),"",C77+D77)</f>
        <v/>
      </c>
      <c r="H77" s="7" t="n"/>
      <c r="I77" s="8" t="str">
        <f>IF(E77="","",E77-TODAY())</f>
        <v/>
      </c>
      <c r="J77" t="str">
        <f>IF(I77="","",IF(I77&lt;0,"Expired",IF(I77&lt;=3,"Use now",IF(I77&lt;=14,"Use first","OK"))))</f>
        <v/>
      </c>
      <c r="K77" s="7" t="str">
        <f>IF(OR(F77="",H77=""),"",F77*H77)</f>
        <v/>
      </c>
    </row>
    <row r="78">
      <c r="C78" s="6" t="n"/>
      <c r="E78" s="6" t="str">
        <f>IF(OR(C78="",D78=""),"",C78+D78)</f>
        <v/>
      </c>
      <c r="H78" s="7" t="n"/>
      <c r="I78" s="8" t="str">
        <f>IF(E78="","",E78-TODAY())</f>
        <v/>
      </c>
      <c r="J78" t="str">
        <f>IF(I78="","",IF(I78&lt;0,"Expired",IF(I78&lt;=3,"Use now",IF(I78&lt;=14,"Use first","OK"))))</f>
        <v/>
      </c>
      <c r="K78" s="7" t="str">
        <f>IF(OR(F78="",H78=""),"",F78*H78)</f>
        <v/>
      </c>
    </row>
    <row r="79">
      <c r="C79" s="6" t="n"/>
      <c r="E79" s="6" t="str">
        <f>IF(OR(C79="",D79=""),"",C79+D79)</f>
        <v/>
      </c>
      <c r="H79" s="7" t="n"/>
      <c r="I79" s="8" t="str">
        <f>IF(E79="","",E79-TODAY())</f>
        <v/>
      </c>
      <c r="J79" t="str">
        <f>IF(I79="","",IF(I79&lt;0,"Expired",IF(I79&lt;=3,"Use now",IF(I79&lt;=14,"Use first","OK"))))</f>
        <v/>
      </c>
      <c r="K79" s="7" t="str">
        <f>IF(OR(F79="",H79=""),"",F79*H79)</f>
        <v/>
      </c>
    </row>
    <row r="80">
      <c r="C80" s="6" t="n"/>
      <c r="E80" s="6" t="str">
        <f>IF(OR(C80="",D80=""),"",C80+D80)</f>
        <v/>
      </c>
      <c r="H80" s="7" t="n"/>
      <c r="I80" s="8" t="str">
        <f>IF(E80="","",E80-TODAY())</f>
        <v/>
      </c>
      <c r="J80" t="str">
        <f>IF(I80="","",IF(I80&lt;0,"Expired",IF(I80&lt;=3,"Use now",IF(I80&lt;=14,"Use first","OK"))))</f>
        <v/>
      </c>
      <c r="K80" s="7" t="str">
        <f>IF(OR(F80="",H80=""),"",F80*H80)</f>
        <v/>
      </c>
    </row>
    <row r="81">
      <c r="C81" s="6" t="n"/>
      <c r="E81" s="6" t="str">
        <f>IF(OR(C81="",D81=""),"",C81+D81)</f>
        <v/>
      </c>
      <c r="H81" s="7" t="n"/>
      <c r="I81" s="8" t="str">
        <f>IF(E81="","",E81-TODAY())</f>
        <v/>
      </c>
      <c r="J81" t="str">
        <f>IF(I81="","",IF(I81&lt;0,"Expired",IF(I81&lt;=3,"Use now",IF(I81&lt;=14,"Use first","OK"))))</f>
        <v/>
      </c>
      <c r="K81" s="7" t="str">
        <f>IF(OR(F81="",H81=""),"",F81*H81)</f>
        <v/>
      </c>
    </row>
    <row r="82">
      <c r="C82" s="6" t="n"/>
      <c r="E82" s="6" t="str">
        <f>IF(OR(C82="",D82=""),"",C82+D82)</f>
        <v/>
      </c>
      <c r="H82" s="7" t="n"/>
      <c r="I82" s="8" t="str">
        <f>IF(E82="","",E82-TODAY())</f>
        <v/>
      </c>
      <c r="J82" t="str">
        <f>IF(I82="","",IF(I82&lt;0,"Expired",IF(I82&lt;=3,"Use now",IF(I82&lt;=14,"Use first","OK"))))</f>
        <v/>
      </c>
      <c r="K82" s="7" t="str">
        <f>IF(OR(F82="",H82=""),"",F82*H82)</f>
        <v/>
      </c>
    </row>
    <row r="83">
      <c r="C83" s="6" t="n"/>
      <c r="E83" s="6" t="str">
        <f>IF(OR(C83="",D83=""),"",C83+D83)</f>
        <v/>
      </c>
      <c r="H83" s="7" t="n"/>
      <c r="I83" s="8" t="str">
        <f>IF(E83="","",E83-TODAY())</f>
        <v/>
      </c>
      <c r="J83" t="str">
        <f>IF(I83="","",IF(I83&lt;0,"Expired",IF(I83&lt;=3,"Use now",IF(I83&lt;=14,"Use first","OK"))))</f>
        <v/>
      </c>
      <c r="K83" s="7" t="str">
        <f>IF(OR(F83="",H83=""),"",F83*H83)</f>
        <v/>
      </c>
    </row>
    <row r="84">
      <c r="C84" s="6" t="n"/>
      <c r="E84" s="6" t="str">
        <f>IF(OR(C84="",D84=""),"",C84+D84)</f>
        <v/>
      </c>
      <c r="H84" s="7" t="n"/>
      <c r="I84" s="8" t="str">
        <f>IF(E84="","",E84-TODAY())</f>
        <v/>
      </c>
      <c r="J84" t="str">
        <f>IF(I84="","",IF(I84&lt;0,"Expired",IF(I84&lt;=3,"Use now",IF(I84&lt;=14,"Use first","OK"))))</f>
        <v/>
      </c>
      <c r="K84" s="7" t="str">
        <f>IF(OR(F84="",H84=""),"",F84*H84)</f>
        <v/>
      </c>
    </row>
    <row r="85">
      <c r="C85" s="6" t="n"/>
      <c r="E85" s="6" t="str">
        <f>IF(OR(C85="",D85=""),"",C85+D85)</f>
        <v/>
      </c>
      <c r="H85" s="7" t="n"/>
      <c r="I85" s="8" t="str">
        <f>IF(E85="","",E85-TODAY())</f>
        <v/>
      </c>
      <c r="J85" t="str">
        <f>IF(I85="","",IF(I85&lt;0,"Expired",IF(I85&lt;=3,"Use now",IF(I85&lt;=14,"Use first","OK"))))</f>
        <v/>
      </c>
      <c r="K85" s="7" t="str">
        <f>IF(OR(F85="",H85=""),"",F85*H85)</f>
        <v/>
      </c>
    </row>
    <row r="86">
      <c r="C86" s="6" t="n"/>
      <c r="E86" s="6" t="str">
        <f>IF(OR(C86="",D86=""),"",C86+D86)</f>
        <v/>
      </c>
      <c r="H86" s="7" t="n"/>
      <c r="I86" s="8" t="str">
        <f>IF(E86="","",E86-TODAY())</f>
        <v/>
      </c>
      <c r="J86" t="str">
        <f>IF(I86="","",IF(I86&lt;0,"Expired",IF(I86&lt;=3,"Use now",IF(I86&lt;=14,"Use first","OK"))))</f>
        <v/>
      </c>
      <c r="K86" s="7" t="str">
        <f>IF(OR(F86="",H86=""),"",F86*H86)</f>
        <v/>
      </c>
    </row>
    <row r="87">
      <c r="C87" s="6" t="n"/>
      <c r="E87" s="6" t="str">
        <f>IF(OR(C87="",D87=""),"",C87+D87)</f>
        <v/>
      </c>
      <c r="H87" s="7" t="n"/>
      <c r="I87" s="8" t="str">
        <f>IF(E87="","",E87-TODAY())</f>
        <v/>
      </c>
      <c r="J87" t="str">
        <f>IF(I87="","",IF(I87&lt;0,"Expired",IF(I87&lt;=3,"Use now",IF(I87&lt;=14,"Use first","OK"))))</f>
        <v/>
      </c>
      <c r="K87" s="7" t="str">
        <f>IF(OR(F87="",H87=""),"",F87*H87)</f>
        <v/>
      </c>
    </row>
    <row r="88">
      <c r="C88" s="6" t="n"/>
      <c r="E88" s="6" t="str">
        <f>IF(OR(C88="",D88=""),"",C88+D88)</f>
        <v/>
      </c>
      <c r="H88" s="7" t="n"/>
      <c r="I88" s="8" t="str">
        <f>IF(E88="","",E88-TODAY())</f>
        <v/>
      </c>
      <c r="J88" t="str">
        <f>IF(I88="","",IF(I88&lt;0,"Expired",IF(I88&lt;=3,"Use now",IF(I88&lt;=14,"Use first","OK"))))</f>
        <v/>
      </c>
      <c r="K88" s="7" t="str">
        <f>IF(OR(F88="",H88=""),"",F88*H88)</f>
        <v/>
      </c>
    </row>
    <row r="89">
      <c r="C89" s="6" t="n"/>
      <c r="E89" s="6" t="str">
        <f>IF(OR(C89="",D89=""),"",C89+D89)</f>
        <v/>
      </c>
      <c r="H89" s="7" t="n"/>
      <c r="I89" s="8" t="str">
        <f>IF(E89="","",E89-TODAY())</f>
        <v/>
      </c>
      <c r="J89" t="str">
        <f>IF(I89="","",IF(I89&lt;0,"Expired",IF(I89&lt;=3,"Use now",IF(I89&lt;=14,"Use first","OK"))))</f>
        <v/>
      </c>
      <c r="K89" s="7" t="str">
        <f>IF(OR(F89="",H89=""),"",F89*H89)</f>
        <v/>
      </c>
    </row>
    <row r="90">
      <c r="C90" s="6" t="n"/>
      <c r="E90" s="6" t="str">
        <f>IF(OR(C90="",D90=""),"",C90+D90)</f>
        <v/>
      </c>
      <c r="H90" s="7" t="n"/>
      <c r="I90" s="8" t="str">
        <f>IF(E90="","",E90-TODAY())</f>
        <v/>
      </c>
      <c r="J90" t="str">
        <f>IF(I90="","",IF(I90&lt;0,"Expired",IF(I90&lt;=3,"Use now",IF(I90&lt;=14,"Use first","OK"))))</f>
        <v/>
      </c>
      <c r="K90" s="7" t="str">
        <f>IF(OR(F90="",H90=""),"",F90*H90)</f>
        <v/>
      </c>
    </row>
    <row r="91">
      <c r="C91" s="6" t="n"/>
      <c r="E91" s="6" t="str">
        <f>IF(OR(C91="",D91=""),"",C91+D91)</f>
        <v/>
      </c>
      <c r="H91" s="7" t="n"/>
      <c r="I91" s="8" t="str">
        <f>IF(E91="","",E91-TODAY())</f>
        <v/>
      </c>
      <c r="J91" t="str">
        <f>IF(I91="","",IF(I91&lt;0,"Expired",IF(I91&lt;=3,"Use now",IF(I91&lt;=14,"Use first","OK"))))</f>
        <v/>
      </c>
      <c r="K91" s="7" t="str">
        <f>IF(OR(F91="",H91=""),"",F91*H91)</f>
        <v/>
      </c>
    </row>
    <row r="92">
      <c r="C92" s="6" t="n"/>
      <c r="E92" s="6" t="str">
        <f>IF(OR(C92="",D92=""),"",C92+D92)</f>
        <v/>
      </c>
      <c r="H92" s="7" t="n"/>
      <c r="I92" s="8" t="str">
        <f>IF(E92="","",E92-TODAY())</f>
        <v/>
      </c>
      <c r="J92" t="str">
        <f>IF(I92="","",IF(I92&lt;0,"Expired",IF(I92&lt;=3,"Use now",IF(I92&lt;=14,"Use first","OK"))))</f>
        <v/>
      </c>
      <c r="K92" s="7" t="str">
        <f>IF(OR(F92="",H92=""),"",F92*H92)</f>
        <v/>
      </c>
    </row>
    <row r="93">
      <c r="C93" s="6" t="n"/>
      <c r="E93" s="6" t="str">
        <f>IF(OR(C93="",D93=""),"",C93+D93)</f>
        <v/>
      </c>
      <c r="H93" s="7" t="n"/>
      <c r="I93" s="8" t="str">
        <f>IF(E93="","",E93-TODAY())</f>
        <v/>
      </c>
      <c r="J93" t="str">
        <f>IF(I93="","",IF(I93&lt;0,"Expired",IF(I93&lt;=3,"Use now",IF(I93&lt;=14,"Use first","OK"))))</f>
        <v/>
      </c>
      <c r="K93" s="7" t="str">
        <f>IF(OR(F93="",H93=""),"",F93*H93)</f>
        <v/>
      </c>
    </row>
    <row r="94">
      <c r="C94" s="6" t="n"/>
      <c r="E94" s="6" t="str">
        <f>IF(OR(C94="",D94=""),"",C94+D94)</f>
        <v/>
      </c>
      <c r="H94" s="7" t="n"/>
      <c r="I94" s="8" t="str">
        <f>IF(E94="","",E94-TODAY())</f>
        <v/>
      </c>
      <c r="J94" t="str">
        <f>IF(I94="","",IF(I94&lt;0,"Expired",IF(I94&lt;=3,"Use now",IF(I94&lt;=14,"Use first","OK"))))</f>
        <v/>
      </c>
      <c r="K94" s="7" t="str">
        <f>IF(OR(F94="",H94=""),"",F94*H94)</f>
        <v/>
      </c>
    </row>
    <row r="95">
      <c r="C95" s="6" t="n"/>
      <c r="E95" s="6" t="str">
        <f>IF(OR(C95="",D95=""),"",C95+D95)</f>
        <v/>
      </c>
      <c r="H95" s="7" t="n"/>
      <c r="I95" s="8" t="str">
        <f>IF(E95="","",E95-TODAY())</f>
        <v/>
      </c>
      <c r="J95" t="str">
        <f>IF(I95="","",IF(I95&lt;0,"Expired",IF(I95&lt;=3,"Use now",IF(I95&lt;=14,"Use first","OK"))))</f>
        <v/>
      </c>
      <c r="K95" s="7" t="str">
        <f>IF(OR(F95="",H95=""),"",F95*H95)</f>
        <v/>
      </c>
    </row>
    <row r="96">
      <c r="C96" s="6" t="n"/>
      <c r="E96" s="6" t="str">
        <f>IF(OR(C96="",D96=""),"",C96+D96)</f>
        <v/>
      </c>
      <c r="H96" s="7" t="n"/>
      <c r="I96" s="8" t="str">
        <f>IF(E96="","",E96-TODAY())</f>
        <v/>
      </c>
      <c r="J96" t="str">
        <f>IF(I96="","",IF(I96&lt;0,"Expired",IF(I96&lt;=3,"Use now",IF(I96&lt;=14,"Use first","OK"))))</f>
        <v/>
      </c>
      <c r="K96" s="7" t="str">
        <f>IF(OR(F96="",H96=""),"",F96*H96)</f>
        <v/>
      </c>
    </row>
    <row r="97">
      <c r="C97" s="6" t="n"/>
      <c r="E97" s="6" t="str">
        <f>IF(OR(C97="",D97=""),"",C97+D97)</f>
        <v/>
      </c>
      <c r="H97" s="7" t="n"/>
      <c r="I97" s="8" t="str">
        <f>IF(E97="","",E97-TODAY())</f>
        <v/>
      </c>
      <c r="J97" t="str">
        <f>IF(I97="","",IF(I97&lt;0,"Expired",IF(I97&lt;=3,"Use now",IF(I97&lt;=14,"Use first","OK"))))</f>
        <v/>
      </c>
      <c r="K97" s="7" t="str">
        <f>IF(OR(F97="",H97=""),"",F97*H97)</f>
        <v/>
      </c>
    </row>
    <row r="98">
      <c r="C98" s="6" t="n"/>
      <c r="E98" s="6" t="str">
        <f>IF(OR(C98="",D98=""),"",C98+D98)</f>
        <v/>
      </c>
      <c r="H98" s="7" t="n"/>
      <c r="I98" s="8" t="str">
        <f>IF(E98="","",E98-TODAY())</f>
        <v/>
      </c>
      <c r="J98" t="str">
        <f>IF(I98="","",IF(I98&lt;0,"Expired",IF(I98&lt;=3,"Use now",IF(I98&lt;=14,"Use first","OK"))))</f>
        <v/>
      </c>
      <c r="K98" s="7" t="str">
        <f>IF(OR(F98="",H98=""),"",F98*H98)</f>
        <v/>
      </c>
    </row>
    <row r="99">
      <c r="C99" s="6" t="n"/>
      <c r="E99" s="6" t="str">
        <f>IF(OR(C99="",D99=""),"",C99+D99)</f>
        <v/>
      </c>
      <c r="H99" s="7" t="n"/>
      <c r="I99" s="8" t="str">
        <f>IF(E99="","",E99-TODAY())</f>
        <v/>
      </c>
      <c r="J99" t="str">
        <f>IF(I99="","",IF(I99&lt;0,"Expired",IF(I99&lt;=3,"Use now",IF(I99&lt;=14,"Use first","OK"))))</f>
        <v/>
      </c>
      <c r="K99" s="7" t="str">
        <f>IF(OR(F99="",H99=""),"",F99*H99)</f>
        <v/>
      </c>
    </row>
    <row r="100">
      <c r="C100" s="6" t="n"/>
      <c r="E100" s="6" t="str">
        <f>IF(OR(C100="",D100=""),"",C100+D100)</f>
        <v/>
      </c>
      <c r="H100" s="7" t="n"/>
      <c r="I100" s="8" t="str">
        <f>IF(E100="","",E100-TODAY())</f>
        <v/>
      </c>
      <c r="J100" t="str">
        <f>IF(I100="","",IF(I100&lt;0,"Expired",IF(I100&lt;=3,"Use now",IF(I100&lt;=14,"Use first","OK"))))</f>
        <v/>
      </c>
      <c r="K100" s="7" t="str">
        <f>IF(OR(F100="",H100=""),"",F100*H100)</f>
        <v/>
      </c>
    </row>
    <row r="101">
      <c r="C101" s="6" t="n"/>
      <c r="E101" s="6" t="str">
        <f>IF(OR(C101="",D101=""),"",C101+D101)</f>
        <v/>
      </c>
      <c r="H101" s="7" t="n"/>
      <c r="I101" s="8" t="str">
        <f>IF(E101="","",E101-TODAY())</f>
        <v/>
      </c>
      <c r="J101" t="str">
        <f>IF(I101="","",IF(I101&lt;0,"Expired",IF(I101&lt;=3,"Use now",IF(I101&lt;=14,"Use first","OK"))))</f>
        <v/>
      </c>
      <c r="K101" s="7" t="str">
        <f>IF(OR(F101="",H101=""),"",F101*H101)</f>
        <v/>
      </c>
    </row>
    <row r="102">
      <c r="C102" s="6" t="n"/>
      <c r="E102" s="6" t="str">
        <f>IF(OR(C102="",D102=""),"",C102+D102)</f>
        <v/>
      </c>
      <c r="H102" s="7" t="n"/>
      <c r="I102" s="8" t="str">
        <f>IF(E102="","",E102-TODAY())</f>
        <v/>
      </c>
      <c r="J102" t="str">
        <f>IF(I102="","",IF(I102&lt;0,"Expired",IF(I102&lt;=3,"Use now",IF(I102&lt;=14,"Use first","OK"))))</f>
        <v/>
      </c>
      <c r="K102" s="7" t="str">
        <f>IF(OR(F102="",H102=""),"",F102*H102)</f>
        <v/>
      </c>
    </row>
    <row r="103">
      <c r="C103" s="6" t="n"/>
      <c r="E103" s="6" t="str">
        <f>IF(OR(C103="",D103=""),"",C103+D103)</f>
        <v/>
      </c>
      <c r="H103" s="7" t="n"/>
      <c r="I103" s="8" t="str">
        <f>IF(E103="","",E103-TODAY())</f>
        <v/>
      </c>
      <c r="J103" t="str">
        <f>IF(I103="","",IF(I103&lt;0,"Expired",IF(I103&lt;=3,"Use now",IF(I103&lt;=14,"Use first","OK"))))</f>
        <v/>
      </c>
      <c r="K103" s="7" t="str">
        <f>IF(OR(F103="",H103=""),"",F103*H103)</f>
        <v/>
      </c>
    </row>
    <row r="104">
      <c r="C104" s="6" t="n"/>
      <c r="E104" s="6" t="str">
        <f>IF(OR(C104="",D104=""),"",C104+D104)</f>
        <v/>
      </c>
      <c r="H104" s="7" t="n"/>
      <c r="I104" s="8" t="str">
        <f>IF(E104="","",E104-TODAY())</f>
        <v/>
      </c>
      <c r="J104" t="str">
        <f>IF(I104="","",IF(I104&lt;0,"Expired",IF(I104&lt;=3,"Use now",IF(I104&lt;=14,"Use first","OK"))))</f>
        <v/>
      </c>
      <c r="K104" s="7" t="str">
        <f>IF(OR(F104="",H104=""),"",F104*H104)</f>
        <v/>
      </c>
    </row>
    <row r="105">
      <c r="C105" s="6" t="n"/>
      <c r="E105" s="6" t="str">
        <f>IF(OR(C105="",D105=""),"",C105+D105)</f>
        <v/>
      </c>
      <c r="H105" s="7" t="n"/>
      <c r="I105" s="8" t="str">
        <f>IF(E105="","",E105-TODAY())</f>
        <v/>
      </c>
      <c r="J105" t="str">
        <f>IF(I105="","",IF(I105&lt;0,"Expired",IF(I105&lt;=3,"Use now",IF(I105&lt;=14,"Use first","OK"))))</f>
        <v/>
      </c>
      <c r="K105" s="7" t="str">
        <f>IF(OR(F105="",H105=""),"",F105*H105)</f>
        <v/>
      </c>
    </row>
    <row r="106">
      <c r="C106" s="6" t="n"/>
      <c r="E106" s="6" t="str">
        <f>IF(OR(C106="",D106=""),"",C106+D106)</f>
        <v/>
      </c>
      <c r="H106" s="7" t="n"/>
      <c r="I106" s="8" t="str">
        <f>IF(E106="","",E106-TODAY())</f>
        <v/>
      </c>
      <c r="J106" t="str">
        <f>IF(I106="","",IF(I106&lt;0,"Expired",IF(I106&lt;=3,"Use now",IF(I106&lt;=14,"Use first","OK"))))</f>
        <v/>
      </c>
      <c r="K106" s="7" t="str">
        <f>IF(OR(F106="",H106=""),"",F106*H106)</f>
        <v/>
      </c>
    </row>
    <row r="107">
      <c r="C107" s="6" t="n"/>
      <c r="E107" s="6" t="str">
        <f>IF(OR(C107="",D107=""),"",C107+D107)</f>
        <v/>
      </c>
      <c r="H107" s="7" t="n"/>
      <c r="I107" s="8" t="str">
        <f>IF(E107="","",E107-TODAY())</f>
        <v/>
      </c>
      <c r="J107" t="str">
        <f>IF(I107="","",IF(I107&lt;0,"Expired",IF(I107&lt;=3,"Use now",IF(I107&lt;=14,"Use first","OK"))))</f>
        <v/>
      </c>
      <c r="K107" s="7" t="str">
        <f>IF(OR(F107="",H107=""),"",F107*H107)</f>
        <v/>
      </c>
    </row>
    <row r="108">
      <c r="C108" s="6" t="n"/>
      <c r="E108" s="6" t="str">
        <f>IF(OR(C108="",D108=""),"",C108+D108)</f>
        <v/>
      </c>
      <c r="H108" s="7" t="n"/>
      <c r="I108" s="8" t="str">
        <f>IF(E108="","",E108-TODAY())</f>
        <v/>
      </c>
      <c r="J108" t="str">
        <f>IF(I108="","",IF(I108&lt;0,"Expired",IF(I108&lt;=3,"Use now",IF(I108&lt;=14,"Use first","OK"))))</f>
        <v/>
      </c>
      <c r="K108" s="7" t="str">
        <f>IF(OR(F108="",H108=""),"",F108*H108)</f>
        <v/>
      </c>
    </row>
    <row r="109">
      <c r="C109" s="6" t="n"/>
      <c r="E109" s="6" t="str">
        <f>IF(OR(C109="",D109=""),"",C109+D109)</f>
        <v/>
      </c>
      <c r="H109" s="7" t="n"/>
      <c r="I109" s="8" t="str">
        <f>IF(E109="","",E109-TODAY())</f>
        <v/>
      </c>
      <c r="J109" t="str">
        <f>IF(I109="","",IF(I109&lt;0,"Expired",IF(I109&lt;=3,"Use now",IF(I109&lt;=14,"Use first","OK"))))</f>
        <v/>
      </c>
      <c r="K109" s="7" t="str">
        <f>IF(OR(F109="",H109=""),"",F109*H109)</f>
        <v/>
      </c>
    </row>
    <row r="110">
      <c r="C110" s="6" t="n"/>
      <c r="E110" s="6" t="str">
        <f>IF(OR(C110="",D110=""),"",C110+D110)</f>
        <v/>
      </c>
      <c r="H110" s="7" t="n"/>
      <c r="I110" s="8" t="str">
        <f>IF(E110="","",E110-TODAY())</f>
        <v/>
      </c>
      <c r="J110" t="str">
        <f>IF(I110="","",IF(I110&lt;0,"Expired",IF(I110&lt;=3,"Use now",IF(I110&lt;=14,"Use first","OK"))))</f>
        <v/>
      </c>
      <c r="K110" s="7" t="str">
        <f>IF(OR(F110="",H110=""),"",F110*H110)</f>
        <v/>
      </c>
    </row>
    <row r="111">
      <c r="C111" s="6" t="n"/>
      <c r="E111" s="6" t="str">
        <f>IF(OR(C111="",D111=""),"",C111+D111)</f>
        <v/>
      </c>
      <c r="H111" s="7" t="n"/>
      <c r="I111" s="8" t="str">
        <f>IF(E111="","",E111-TODAY())</f>
        <v/>
      </c>
      <c r="J111" t="str">
        <f>IF(I111="","",IF(I111&lt;0,"Expired",IF(I111&lt;=3,"Use now",IF(I111&lt;=14,"Use first","OK"))))</f>
        <v/>
      </c>
      <c r="K111" s="7" t="str">
        <f>IF(OR(F111="",H111=""),"",F111*H111)</f>
        <v/>
      </c>
    </row>
    <row r="112">
      <c r="C112" s="6" t="n"/>
      <c r="E112" s="6" t="str">
        <f>IF(OR(C112="",D112=""),"",C112+D112)</f>
        <v/>
      </c>
      <c r="H112" s="7" t="n"/>
      <c r="I112" s="8" t="str">
        <f>IF(E112="","",E112-TODAY())</f>
        <v/>
      </c>
      <c r="J112" t="str">
        <f>IF(I112="","",IF(I112&lt;0,"Expired",IF(I112&lt;=3,"Use now",IF(I112&lt;=14,"Use first","OK"))))</f>
        <v/>
      </c>
      <c r="K112" s="7" t="str">
        <f>IF(OR(F112="",H112=""),"",F112*H112)</f>
        <v/>
      </c>
    </row>
    <row r="113">
      <c r="C113" s="6" t="n"/>
      <c r="E113" s="6" t="str">
        <f>IF(OR(C113="",D113=""),"",C113+D113)</f>
        <v/>
      </c>
      <c r="H113" s="7" t="n"/>
      <c r="I113" s="8" t="str">
        <f>IF(E113="","",E113-TODAY())</f>
        <v/>
      </c>
      <c r="J113" t="str">
        <f>IF(I113="","",IF(I113&lt;0,"Expired",IF(I113&lt;=3,"Use now",IF(I113&lt;=14,"Use first","OK"))))</f>
        <v/>
      </c>
      <c r="K113" s="7" t="str">
        <f>IF(OR(F113="",H113=""),"",F113*H113)</f>
        <v/>
      </c>
    </row>
    <row r="114">
      <c r="C114" s="6" t="n"/>
      <c r="E114" s="6" t="str">
        <f>IF(OR(C114="",D114=""),"",C114+D114)</f>
        <v/>
      </c>
      <c r="H114" s="7" t="n"/>
      <c r="I114" s="8" t="str">
        <f>IF(E114="","",E114-TODAY())</f>
        <v/>
      </c>
      <c r="J114" t="str">
        <f>IF(I114="","",IF(I114&lt;0,"Expired",IF(I114&lt;=3,"Use now",IF(I114&lt;=14,"Use first","OK"))))</f>
        <v/>
      </c>
      <c r="K114" s="7" t="str">
        <f>IF(OR(F114="",H114=""),"",F114*H114)</f>
        <v/>
      </c>
    </row>
    <row r="115">
      <c r="C115" s="6" t="n"/>
      <c r="E115" s="6" t="str">
        <f>IF(OR(C115="",D115=""),"",C115+D115)</f>
        <v/>
      </c>
      <c r="H115" s="7" t="n"/>
      <c r="I115" s="8" t="str">
        <f>IF(E115="","",E115-TODAY())</f>
        <v/>
      </c>
      <c r="J115" t="str">
        <f>IF(I115="","",IF(I115&lt;0,"Expired",IF(I115&lt;=3,"Use now",IF(I115&lt;=14,"Use first","OK"))))</f>
        <v/>
      </c>
      <c r="K115" s="7" t="str">
        <f>IF(OR(F115="",H115=""),"",F115*H115)</f>
        <v/>
      </c>
    </row>
    <row r="116">
      <c r="C116" s="6" t="n"/>
      <c r="E116" s="6" t="str">
        <f>IF(OR(C116="",D116=""),"",C116+D116)</f>
        <v/>
      </c>
      <c r="H116" s="7" t="n"/>
      <c r="I116" s="8" t="str">
        <f>IF(E116="","",E116-TODAY())</f>
        <v/>
      </c>
      <c r="J116" t="str">
        <f>IF(I116="","",IF(I116&lt;0,"Expired",IF(I116&lt;=3,"Use now",IF(I116&lt;=14,"Use first","OK"))))</f>
        <v/>
      </c>
      <c r="K116" s="7" t="str">
        <f>IF(OR(F116="",H116=""),"",F116*H116)</f>
        <v/>
      </c>
    </row>
    <row r="117">
      <c r="C117" s="6" t="n"/>
      <c r="E117" s="6" t="str">
        <f>IF(OR(C117="",D117=""),"",C117+D117)</f>
        <v/>
      </c>
      <c r="H117" s="7" t="n"/>
      <c r="I117" s="8" t="str">
        <f>IF(E117="","",E117-TODAY())</f>
        <v/>
      </c>
      <c r="J117" t="str">
        <f>IF(I117="","",IF(I117&lt;0,"Expired",IF(I117&lt;=3,"Use now",IF(I117&lt;=14,"Use first","OK"))))</f>
        <v/>
      </c>
      <c r="K117" s="7" t="str">
        <f>IF(OR(F117="",H117=""),"",F117*H117)</f>
        <v/>
      </c>
    </row>
    <row r="118">
      <c r="C118" s="6" t="n"/>
      <c r="E118" s="6" t="str">
        <f>IF(OR(C118="",D118=""),"",C118+D118)</f>
        <v/>
      </c>
      <c r="H118" s="7" t="n"/>
      <c r="I118" s="8" t="str">
        <f>IF(E118="","",E118-TODAY())</f>
        <v/>
      </c>
      <c r="J118" t="str">
        <f>IF(I118="","",IF(I118&lt;0,"Expired",IF(I118&lt;=3,"Use now",IF(I118&lt;=14,"Use first","OK"))))</f>
        <v/>
      </c>
      <c r="K118" s="7" t="str">
        <f>IF(OR(F118="",H118=""),"",F118*H118)</f>
        <v/>
      </c>
    </row>
    <row r="119">
      <c r="C119" s="6" t="n"/>
      <c r="E119" s="6" t="str">
        <f>IF(OR(C119="",D119=""),"",C119+D119)</f>
        <v/>
      </c>
      <c r="H119" s="7" t="n"/>
      <c r="I119" s="8" t="str">
        <f>IF(E119="","",E119-TODAY())</f>
        <v/>
      </c>
      <c r="J119" t="str">
        <f>IF(I119="","",IF(I119&lt;0,"Expired",IF(I119&lt;=3,"Use now",IF(I119&lt;=14,"Use first","OK"))))</f>
        <v/>
      </c>
      <c r="K119" s="7" t="str">
        <f>IF(OR(F119="",H119=""),"",F119*H119)</f>
        <v/>
      </c>
    </row>
    <row r="120">
      <c r="C120" s="6" t="n"/>
      <c r="E120" s="6" t="str">
        <f>IF(OR(C120="",D120=""),"",C120+D120)</f>
        <v/>
      </c>
      <c r="H120" s="7" t="n"/>
      <c r="I120" s="8" t="str">
        <f>IF(E120="","",E120-TODAY())</f>
        <v/>
      </c>
      <c r="J120" t="str">
        <f>IF(I120="","",IF(I120&lt;0,"Expired",IF(I120&lt;=3,"Use now",IF(I120&lt;=14,"Use first","OK"))))</f>
        <v/>
      </c>
      <c r="K120" s="7" t="str">
        <f>IF(OR(F120="",H120=""),"",F120*H120)</f>
        <v/>
      </c>
    </row>
    <row r="121">
      <c r="C121" s="6" t="n"/>
      <c r="E121" s="6" t="str">
        <f>IF(OR(C121="",D121=""),"",C121+D121)</f>
        <v/>
      </c>
      <c r="H121" s="7" t="n"/>
      <c r="I121" s="8" t="str">
        <f>IF(E121="","",E121-TODAY())</f>
        <v/>
      </c>
      <c r="J121" t="str">
        <f>IF(I121="","",IF(I121&lt;0,"Expired",IF(I121&lt;=3,"Use now",IF(I121&lt;=14,"Use first","OK"))))</f>
        <v/>
      </c>
      <c r="K121" s="7" t="str">
        <f>IF(OR(F121="",H121=""),"",F121*H121)</f>
        <v/>
      </c>
    </row>
    <row r="122">
      <c r="C122" s="6" t="n"/>
      <c r="E122" s="6" t="str">
        <f>IF(OR(C122="",D122=""),"",C122+D122)</f>
        <v/>
      </c>
      <c r="H122" s="7" t="n"/>
      <c r="I122" s="8" t="str">
        <f>IF(E122="","",E122-TODAY())</f>
        <v/>
      </c>
      <c r="J122" t="str">
        <f>IF(I122="","",IF(I122&lt;0,"Expired",IF(I122&lt;=3,"Use now",IF(I122&lt;=14,"Use first","OK"))))</f>
        <v/>
      </c>
      <c r="K122" s="7" t="str">
        <f>IF(OR(F122="",H122=""),"",F122*H122)</f>
        <v/>
      </c>
    </row>
    <row r="123">
      <c r="C123" s="6" t="n"/>
      <c r="E123" s="6" t="str">
        <f>IF(OR(C123="",D123=""),"",C123+D123)</f>
        <v/>
      </c>
      <c r="H123" s="7" t="n"/>
      <c r="I123" s="8" t="str">
        <f>IF(E123="","",E123-TODAY())</f>
        <v/>
      </c>
      <c r="J123" t="str">
        <f>IF(I123="","",IF(I123&lt;0,"Expired",IF(I123&lt;=3,"Use now",IF(I123&lt;=14,"Use first","OK"))))</f>
        <v/>
      </c>
      <c r="K123" s="7" t="str">
        <f>IF(OR(F123="",H123=""),"",F123*H123)</f>
        <v/>
      </c>
    </row>
    <row r="124">
      <c r="C124" s="6" t="n"/>
      <c r="E124" s="6" t="str">
        <f>IF(OR(C124="",D124=""),"",C124+D124)</f>
        <v/>
      </c>
      <c r="H124" s="7" t="n"/>
      <c r="I124" s="8" t="str">
        <f>IF(E124="","",E124-TODAY())</f>
        <v/>
      </c>
      <c r="J124" t="str">
        <f>IF(I124="","",IF(I124&lt;0,"Expired",IF(I124&lt;=3,"Use now",IF(I124&lt;=14,"Use first","OK"))))</f>
        <v/>
      </c>
      <c r="K124" s="7" t="str">
        <f>IF(OR(F124="",H124=""),"",F124*H124)</f>
        <v/>
      </c>
    </row>
    <row r="125">
      <c r="C125" s="6" t="n"/>
      <c r="E125" s="6" t="str">
        <f>IF(OR(C125="",D125=""),"",C125+D125)</f>
        <v/>
      </c>
      <c r="H125" s="7" t="n"/>
      <c r="I125" s="8" t="str">
        <f>IF(E125="","",E125-TODAY())</f>
        <v/>
      </c>
      <c r="J125" t="str">
        <f>IF(I125="","",IF(I125&lt;0,"Expired",IF(I125&lt;=3,"Use now",IF(I125&lt;=14,"Use first","OK"))))</f>
        <v/>
      </c>
      <c r="K125" s="7" t="str">
        <f>IF(OR(F125="",H125=""),"",F125*H125)</f>
        <v/>
      </c>
    </row>
    <row r="126">
      <c r="C126" s="6" t="n"/>
      <c r="E126" s="6" t="str">
        <f>IF(OR(C126="",D126=""),"",C126+D126)</f>
        <v/>
      </c>
      <c r="H126" s="7" t="n"/>
      <c r="I126" s="8" t="str">
        <f>IF(E126="","",E126-TODAY())</f>
        <v/>
      </c>
      <c r="J126" t="str">
        <f>IF(I126="","",IF(I126&lt;0,"Expired",IF(I126&lt;=3,"Use now",IF(I126&lt;=14,"Use first","OK"))))</f>
        <v/>
      </c>
      <c r="K126" s="7" t="str">
        <f>IF(OR(F126="",H126=""),"",F126*H126)</f>
        <v/>
      </c>
    </row>
    <row r="127">
      <c r="C127" s="6" t="n"/>
      <c r="E127" s="6" t="str">
        <f>IF(OR(C127="",D127=""),"",C127+D127)</f>
        <v/>
      </c>
      <c r="H127" s="7" t="n"/>
      <c r="I127" s="8" t="str">
        <f>IF(E127="","",E127-TODAY())</f>
        <v/>
      </c>
      <c r="J127" t="str">
        <f>IF(I127="","",IF(I127&lt;0,"Expired",IF(I127&lt;=3,"Use now",IF(I127&lt;=14,"Use first","OK"))))</f>
        <v/>
      </c>
      <c r="K127" s="7" t="str">
        <f>IF(OR(F127="",H127=""),"",F127*H127)</f>
        <v/>
      </c>
    </row>
    <row r="128">
      <c r="C128" s="6" t="n"/>
      <c r="E128" s="6" t="str">
        <f>IF(OR(C128="",D128=""),"",C128+D128)</f>
        <v/>
      </c>
      <c r="H128" s="7" t="n"/>
      <c r="I128" s="8" t="str">
        <f>IF(E128="","",E128-TODAY())</f>
        <v/>
      </c>
      <c r="J128" t="str">
        <f>IF(I128="","",IF(I128&lt;0,"Expired",IF(I128&lt;=3,"Use now",IF(I128&lt;=14,"Use first","OK"))))</f>
        <v/>
      </c>
      <c r="K128" s="7" t="str">
        <f>IF(OR(F128="",H128=""),"",F128*H128)</f>
        <v/>
      </c>
    </row>
    <row r="129">
      <c r="C129" s="6" t="n"/>
      <c r="E129" s="6" t="str">
        <f>IF(OR(C129="",D129=""),"",C129+D129)</f>
        <v/>
      </c>
      <c r="H129" s="7" t="n"/>
      <c r="I129" s="8" t="str">
        <f>IF(E129="","",E129-TODAY())</f>
        <v/>
      </c>
      <c r="J129" t="str">
        <f>IF(I129="","",IF(I129&lt;0,"Expired",IF(I129&lt;=3,"Use now",IF(I129&lt;=14,"Use first","OK"))))</f>
        <v/>
      </c>
      <c r="K129" s="7" t="str">
        <f>IF(OR(F129="",H129=""),"",F129*H129)</f>
        <v/>
      </c>
    </row>
    <row r="130">
      <c r="C130" s="6" t="n"/>
      <c r="E130" s="6" t="str">
        <f>IF(OR(C130="",D130=""),"",C130+D130)</f>
        <v/>
      </c>
      <c r="H130" s="7" t="n"/>
      <c r="I130" s="8" t="str">
        <f>IF(E130="","",E130-TODAY())</f>
        <v/>
      </c>
      <c r="J130" t="str">
        <f>IF(I130="","",IF(I130&lt;0,"Expired",IF(I130&lt;=3,"Use now",IF(I130&lt;=14,"Use first","OK"))))</f>
        <v/>
      </c>
      <c r="K130" s="7" t="str">
        <f>IF(OR(F130="",H130=""),"",F130*H130)</f>
        <v/>
      </c>
    </row>
    <row r="131">
      <c r="C131" s="6" t="n"/>
      <c r="E131" s="6" t="str">
        <f>IF(OR(C131="",D131=""),"",C131+D131)</f>
        <v/>
      </c>
      <c r="H131" s="7" t="n"/>
      <c r="I131" s="8" t="str">
        <f>IF(E131="","",E131-TODAY())</f>
        <v/>
      </c>
      <c r="J131" t="str">
        <f>IF(I131="","",IF(I131&lt;0,"Expired",IF(I131&lt;=3,"Use now",IF(I131&lt;=14,"Use first","OK"))))</f>
        <v/>
      </c>
      <c r="K131" s="7" t="str">
        <f>IF(OR(F131="",H131=""),"",F131*H131)</f>
        <v/>
      </c>
    </row>
    <row r="132">
      <c r="C132" s="6" t="n"/>
      <c r="E132" s="6" t="str">
        <f>IF(OR(C132="",D132=""),"",C132+D132)</f>
        <v/>
      </c>
      <c r="H132" s="7" t="n"/>
      <c r="I132" s="8" t="str">
        <f>IF(E132="","",E132-TODAY())</f>
        <v/>
      </c>
      <c r="J132" t="str">
        <f>IF(I132="","",IF(I132&lt;0,"Expired",IF(I132&lt;=3,"Use now",IF(I132&lt;=14,"Use first","OK"))))</f>
        <v/>
      </c>
      <c r="K132" s="7" t="str">
        <f>IF(OR(F132="",H132=""),"",F132*H132)</f>
        <v/>
      </c>
    </row>
    <row r="133">
      <c r="C133" s="6" t="n"/>
      <c r="E133" s="6" t="str">
        <f>IF(OR(C133="",D133=""),"",C133+D133)</f>
        <v/>
      </c>
      <c r="H133" s="7" t="n"/>
      <c r="I133" s="8" t="str">
        <f>IF(E133="","",E133-TODAY())</f>
        <v/>
      </c>
      <c r="J133" t="str">
        <f>IF(I133="","",IF(I133&lt;0,"Expired",IF(I133&lt;=3,"Use now",IF(I133&lt;=14,"Use first","OK"))))</f>
        <v/>
      </c>
      <c r="K133" s="7" t="str">
        <f>IF(OR(F133="",H133=""),"",F133*H133)</f>
        <v/>
      </c>
    </row>
    <row r="134">
      <c r="C134" s="6" t="n"/>
      <c r="E134" s="6" t="str">
        <f>IF(OR(C134="",D134=""),"",C134+D134)</f>
        <v/>
      </c>
      <c r="H134" s="7" t="n"/>
      <c r="I134" s="8" t="str">
        <f>IF(E134="","",E134-TODAY())</f>
        <v/>
      </c>
      <c r="J134" t="str">
        <f>IF(I134="","",IF(I134&lt;0,"Expired",IF(I134&lt;=3,"Use now",IF(I134&lt;=14,"Use first","OK"))))</f>
        <v/>
      </c>
      <c r="K134" s="7" t="str">
        <f>IF(OR(F134="",H134=""),"",F134*H134)</f>
        <v/>
      </c>
    </row>
    <row r="135">
      <c r="C135" s="6" t="n"/>
      <c r="E135" s="6" t="str">
        <f>IF(OR(C135="",D135=""),"",C135+D135)</f>
        <v/>
      </c>
      <c r="H135" s="7" t="n"/>
      <c r="I135" s="8" t="str">
        <f>IF(E135="","",E135-TODAY())</f>
        <v/>
      </c>
      <c r="J135" t="str">
        <f>IF(I135="","",IF(I135&lt;0,"Expired",IF(I135&lt;=3,"Use now",IF(I135&lt;=14,"Use first","OK"))))</f>
        <v/>
      </c>
      <c r="K135" s="7" t="str">
        <f>IF(OR(F135="",H135=""),"",F135*H135)</f>
        <v/>
      </c>
    </row>
    <row r="136">
      <c r="C136" s="6" t="n"/>
      <c r="E136" s="6" t="str">
        <f>IF(OR(C136="",D136=""),"",C136+D136)</f>
        <v/>
      </c>
      <c r="H136" s="7" t="n"/>
      <c r="I136" s="8" t="str">
        <f>IF(E136="","",E136-TODAY())</f>
        <v/>
      </c>
      <c r="J136" t="str">
        <f>IF(I136="","",IF(I136&lt;0,"Expired",IF(I136&lt;=3,"Use now",IF(I136&lt;=14,"Use first","OK"))))</f>
        <v/>
      </c>
      <c r="K136" s="7" t="str">
        <f>IF(OR(F136="",H136=""),"",F136*H136)</f>
        <v/>
      </c>
    </row>
    <row r="137">
      <c r="C137" s="6" t="n"/>
      <c r="E137" s="6" t="str">
        <f>IF(OR(C137="",D137=""),"",C137+D137)</f>
        <v/>
      </c>
      <c r="H137" s="7" t="n"/>
      <c r="I137" s="8" t="str">
        <f>IF(E137="","",E137-TODAY())</f>
        <v/>
      </c>
      <c r="J137" t="str">
        <f>IF(I137="","",IF(I137&lt;0,"Expired",IF(I137&lt;=3,"Use now",IF(I137&lt;=14,"Use first","OK"))))</f>
        <v/>
      </c>
      <c r="K137" s="7" t="str">
        <f>IF(OR(F137="",H137=""),"",F137*H137)</f>
        <v/>
      </c>
    </row>
    <row r="138">
      <c r="C138" s="6" t="n"/>
      <c r="E138" s="6" t="str">
        <f>IF(OR(C138="",D138=""),"",C138+D138)</f>
        <v/>
      </c>
      <c r="H138" s="7" t="n"/>
      <c r="I138" s="8" t="str">
        <f>IF(E138="","",E138-TODAY())</f>
        <v/>
      </c>
      <c r="J138" t="str">
        <f>IF(I138="","",IF(I138&lt;0,"Expired",IF(I138&lt;=3,"Use now",IF(I138&lt;=14,"Use first","OK"))))</f>
        <v/>
      </c>
      <c r="K138" s="7" t="str">
        <f>IF(OR(F138="",H138=""),"",F138*H138)</f>
        <v/>
      </c>
    </row>
    <row r="139">
      <c r="C139" s="6" t="n"/>
      <c r="E139" s="6" t="str">
        <f>IF(OR(C139="",D139=""),"",C139+D139)</f>
        <v/>
      </c>
      <c r="H139" s="7" t="n"/>
      <c r="I139" s="8" t="str">
        <f>IF(E139="","",E139-TODAY())</f>
        <v/>
      </c>
      <c r="J139" t="str">
        <f>IF(I139="","",IF(I139&lt;0,"Expired",IF(I139&lt;=3,"Use now",IF(I139&lt;=14,"Use first","OK"))))</f>
        <v/>
      </c>
      <c r="K139" s="7" t="str">
        <f>IF(OR(F139="",H139=""),"",F139*H139)</f>
        <v/>
      </c>
    </row>
    <row r="140">
      <c r="C140" s="6" t="n"/>
      <c r="E140" s="6" t="str">
        <f>IF(OR(C140="",D140=""),"",C140+D140)</f>
        <v/>
      </c>
      <c r="H140" s="7" t="n"/>
      <c r="I140" s="8" t="str">
        <f>IF(E140="","",E140-TODAY())</f>
        <v/>
      </c>
      <c r="J140" t="str">
        <f>IF(I140="","",IF(I140&lt;0,"Expired",IF(I140&lt;=3,"Use now",IF(I140&lt;=14,"Use first","OK"))))</f>
        <v/>
      </c>
      <c r="K140" s="7" t="str">
        <f>IF(OR(F140="",H140=""),"",F140*H140)</f>
        <v/>
      </c>
    </row>
    <row r="141">
      <c r="C141" s="6" t="n"/>
      <c r="E141" s="6" t="str">
        <f>IF(OR(C141="",D141=""),"",C141+D141)</f>
        <v/>
      </c>
      <c r="H141" s="7" t="n"/>
      <c r="I141" s="8" t="str">
        <f>IF(E141="","",E141-TODAY())</f>
        <v/>
      </c>
      <c r="J141" t="str">
        <f>IF(I141="","",IF(I141&lt;0,"Expired",IF(I141&lt;=3,"Use now",IF(I141&lt;=14,"Use first","OK"))))</f>
        <v/>
      </c>
      <c r="K141" s="7" t="str">
        <f>IF(OR(F141="",H141=""),"",F141*H141)</f>
        <v/>
      </c>
    </row>
    <row r="142">
      <c r="C142" s="6" t="n"/>
      <c r="E142" s="6" t="str">
        <f>IF(OR(C142="",D142=""),"",C142+D142)</f>
        <v/>
      </c>
      <c r="H142" s="7" t="n"/>
      <c r="I142" s="8" t="str">
        <f>IF(E142="","",E142-TODAY())</f>
        <v/>
      </c>
      <c r="J142" t="str">
        <f>IF(I142="","",IF(I142&lt;0,"Expired",IF(I142&lt;=3,"Use now",IF(I142&lt;=14,"Use first","OK"))))</f>
        <v/>
      </c>
      <c r="K142" s="7" t="str">
        <f>IF(OR(F142="",H142=""),"",F142*H142)</f>
        <v/>
      </c>
    </row>
    <row r="143">
      <c r="C143" s="6" t="n"/>
      <c r="E143" s="6" t="str">
        <f>IF(OR(C143="",D143=""),"",C143+D143)</f>
        <v/>
      </c>
      <c r="H143" s="7" t="n"/>
      <c r="I143" s="8" t="str">
        <f>IF(E143="","",E143-TODAY())</f>
        <v/>
      </c>
      <c r="J143" t="str">
        <f>IF(I143="","",IF(I143&lt;0,"Expired",IF(I143&lt;=3,"Use now",IF(I143&lt;=14,"Use first","OK"))))</f>
        <v/>
      </c>
      <c r="K143" s="7" t="str">
        <f>IF(OR(F143="",H143=""),"",F143*H143)</f>
        <v/>
      </c>
    </row>
    <row r="144">
      <c r="C144" s="6" t="n"/>
      <c r="E144" s="6" t="str">
        <f>IF(OR(C144="",D144=""),"",C144+D144)</f>
        <v/>
      </c>
      <c r="H144" s="7" t="n"/>
      <c r="I144" s="8" t="str">
        <f>IF(E144="","",E144-TODAY())</f>
        <v/>
      </c>
      <c r="J144" t="str">
        <f>IF(I144="","",IF(I144&lt;0,"Expired",IF(I144&lt;=3,"Use now",IF(I144&lt;=14,"Use first","OK"))))</f>
        <v/>
      </c>
      <c r="K144" s="7" t="str">
        <f>IF(OR(F144="",H144=""),"",F144*H144)</f>
        <v/>
      </c>
    </row>
    <row r="145">
      <c r="C145" s="6" t="n"/>
      <c r="E145" s="6" t="str">
        <f>IF(OR(C145="",D145=""),"",C145+D145)</f>
        <v/>
      </c>
      <c r="H145" s="7" t="n"/>
      <c r="I145" s="8" t="str">
        <f>IF(E145="","",E145-TODAY())</f>
        <v/>
      </c>
      <c r="J145" t="str">
        <f>IF(I145="","",IF(I145&lt;0,"Expired",IF(I145&lt;=3,"Use now",IF(I145&lt;=14,"Use first","OK"))))</f>
        <v/>
      </c>
      <c r="K145" s="7" t="str">
        <f>IF(OR(F145="",H145=""),"",F145*H145)</f>
        <v/>
      </c>
    </row>
    <row r="146">
      <c r="C146" s="6" t="n"/>
      <c r="E146" s="6" t="str">
        <f>IF(OR(C146="",D146=""),"",C146+D146)</f>
        <v/>
      </c>
      <c r="H146" s="7" t="n"/>
      <c r="I146" s="8" t="str">
        <f>IF(E146="","",E146-TODAY())</f>
        <v/>
      </c>
      <c r="J146" t="str">
        <f>IF(I146="","",IF(I146&lt;0,"Expired",IF(I146&lt;=3,"Use now",IF(I146&lt;=14,"Use first","OK"))))</f>
        <v/>
      </c>
      <c r="K146" s="7" t="str">
        <f>IF(OR(F146="",H146=""),"",F146*H146)</f>
        <v/>
      </c>
    </row>
    <row r="147">
      <c r="C147" s="6" t="n"/>
      <c r="E147" s="6" t="str">
        <f>IF(OR(C147="",D147=""),"",C147+D147)</f>
        <v/>
      </c>
      <c r="H147" s="7" t="n"/>
      <c r="I147" s="8" t="str">
        <f>IF(E147="","",E147-TODAY())</f>
        <v/>
      </c>
      <c r="J147" t="str">
        <f>IF(I147="","",IF(I147&lt;0,"Expired",IF(I147&lt;=3,"Use now",IF(I147&lt;=14,"Use first","OK"))))</f>
        <v/>
      </c>
      <c r="K147" s="7" t="str">
        <f>IF(OR(F147="",H147=""),"",F147*H147)</f>
        <v/>
      </c>
    </row>
    <row r="148">
      <c r="C148" s="6" t="n"/>
      <c r="E148" s="6" t="str">
        <f>IF(OR(C148="",D148=""),"",C148+D148)</f>
        <v/>
      </c>
      <c r="H148" s="7" t="n"/>
      <c r="I148" s="8" t="str">
        <f>IF(E148="","",E148-TODAY())</f>
        <v/>
      </c>
      <c r="J148" t="str">
        <f>IF(I148="","",IF(I148&lt;0,"Expired",IF(I148&lt;=3,"Use now",IF(I148&lt;=14,"Use first","OK"))))</f>
        <v/>
      </c>
      <c r="K148" s="7" t="str">
        <f>IF(OR(F148="",H148=""),"",F148*H148)</f>
        <v/>
      </c>
    </row>
    <row r="149">
      <c r="C149" s="6" t="n"/>
      <c r="E149" s="6" t="str">
        <f>IF(OR(C149="",D149=""),"",C149+D149)</f>
        <v/>
      </c>
      <c r="H149" s="7" t="n"/>
      <c r="I149" s="8" t="str">
        <f>IF(E149="","",E149-TODAY())</f>
        <v/>
      </c>
      <c r="J149" t="str">
        <f>IF(I149="","",IF(I149&lt;0,"Expired",IF(I149&lt;=3,"Use now",IF(I149&lt;=14,"Use first","OK"))))</f>
        <v/>
      </c>
      <c r="K149" s="7" t="str">
        <f>IF(OR(F149="",H149=""),"",F149*H149)</f>
        <v/>
      </c>
    </row>
    <row r="150">
      <c r="C150" s="6" t="n"/>
      <c r="E150" s="6" t="str">
        <f>IF(OR(C150="",D150=""),"",C150+D150)</f>
        <v/>
      </c>
      <c r="H150" s="7" t="n"/>
      <c r="I150" s="8" t="str">
        <f>IF(E150="","",E150-TODAY())</f>
        <v/>
      </c>
      <c r="J150" t="str">
        <f>IF(I150="","",IF(I150&lt;0,"Expired",IF(I150&lt;=3,"Use now",IF(I150&lt;=14,"Use first","OK"))))</f>
        <v/>
      </c>
      <c r="K150" s="7" t="str">
        <f>IF(OR(F150="",H150=""),"",F150*H150)</f>
        <v/>
      </c>
    </row>
    <row r="151">
      <c r="C151" s="6" t="n"/>
      <c r="E151" s="6" t="str">
        <f>IF(OR(C151="",D151=""),"",C151+D151)</f>
        <v/>
      </c>
      <c r="H151" s="7" t="n"/>
      <c r="I151" s="8" t="str">
        <f>IF(E151="","",E151-TODAY())</f>
        <v/>
      </c>
      <c r="J151" t="str">
        <f>IF(I151="","",IF(I151&lt;0,"Expired",IF(I151&lt;=3,"Use now",IF(I151&lt;=14,"Use first","OK"))))</f>
        <v/>
      </c>
      <c r="K151" s="7" t="str">
        <f>IF(OR(F151="",H151=""),"",F151*H151)</f>
        <v/>
      </c>
    </row>
    <row r="152">
      <c r="C152" s="6" t="n"/>
      <c r="E152" s="6" t="str">
        <f>IF(OR(C152="",D152=""),"",C152+D152)</f>
        <v/>
      </c>
      <c r="H152" s="7" t="n"/>
      <c r="I152" s="8" t="str">
        <f>IF(E152="","",E152-TODAY())</f>
        <v/>
      </c>
      <c r="J152" t="str">
        <f>IF(I152="","",IF(I152&lt;0,"Expired",IF(I152&lt;=3,"Use now",IF(I152&lt;=14,"Use first","OK"))))</f>
        <v/>
      </c>
      <c r="K152" s="7" t="str">
        <f>IF(OR(F152="",H152=""),"",F152*H152)</f>
        <v/>
      </c>
    </row>
    <row r="153">
      <c r="C153" s="6" t="n"/>
      <c r="E153" s="6" t="str">
        <f>IF(OR(C153="",D153=""),"",C153+D153)</f>
        <v/>
      </c>
      <c r="H153" s="7" t="n"/>
      <c r="I153" s="8" t="str">
        <f>IF(E153="","",E153-TODAY())</f>
        <v/>
      </c>
      <c r="J153" t="str">
        <f>IF(I153="","",IF(I153&lt;0,"Expired",IF(I153&lt;=3,"Use now",IF(I153&lt;=14,"Use first","OK"))))</f>
        <v/>
      </c>
      <c r="K153" s="7" t="str">
        <f>IF(OR(F153="",H153=""),"",F153*H153)</f>
        <v/>
      </c>
    </row>
    <row r="154">
      <c r="C154" s="6" t="n"/>
      <c r="E154" s="6" t="str">
        <f>IF(OR(C154="",D154=""),"",C154+D154)</f>
        <v/>
      </c>
      <c r="H154" s="7" t="n"/>
      <c r="I154" s="8" t="str">
        <f>IF(E154="","",E154-TODAY())</f>
        <v/>
      </c>
      <c r="J154" t="str">
        <f>IF(I154="","",IF(I154&lt;0,"Expired",IF(I154&lt;=3,"Use now",IF(I154&lt;=14,"Use first","OK"))))</f>
        <v/>
      </c>
      <c r="K154" s="7" t="str">
        <f>IF(OR(F154="",H154=""),"",F154*H154)</f>
        <v/>
      </c>
    </row>
    <row r="155">
      <c r="C155" s="6" t="n"/>
      <c r="E155" s="6" t="str">
        <f>IF(OR(C155="",D155=""),"",C155+D155)</f>
        <v/>
      </c>
      <c r="H155" s="7" t="n"/>
      <c r="I155" s="8" t="str">
        <f>IF(E155="","",E155-TODAY())</f>
        <v/>
      </c>
      <c r="J155" t="str">
        <f>IF(I155="","",IF(I155&lt;0,"Expired",IF(I155&lt;=3,"Use now",IF(I155&lt;=14,"Use first","OK"))))</f>
        <v/>
      </c>
      <c r="K155" s="7" t="str">
        <f>IF(OR(F155="",H155=""),"",F155*H155)</f>
        <v/>
      </c>
    </row>
    <row r="156">
      <c r="C156" s="6" t="n"/>
      <c r="E156" s="6" t="str">
        <f>IF(OR(C156="",D156=""),"",C156+D156)</f>
        <v/>
      </c>
      <c r="H156" s="7" t="n"/>
      <c r="I156" s="8" t="str">
        <f>IF(E156="","",E156-TODAY())</f>
        <v/>
      </c>
      <c r="J156" t="str">
        <f>IF(I156="","",IF(I156&lt;0,"Expired",IF(I156&lt;=3,"Use now",IF(I156&lt;=14,"Use first","OK"))))</f>
        <v/>
      </c>
      <c r="K156" s="7" t="str">
        <f>IF(OR(F156="",H156=""),"",F156*H156)</f>
        <v/>
      </c>
    </row>
    <row r="157">
      <c r="C157" s="6" t="n"/>
      <c r="E157" s="6" t="str">
        <f>IF(OR(C157="",D157=""),"",C157+D157)</f>
        <v/>
      </c>
      <c r="H157" s="7" t="n"/>
      <c r="I157" s="8" t="str">
        <f>IF(E157="","",E157-TODAY())</f>
        <v/>
      </c>
      <c r="J157" t="str">
        <f>IF(I157="","",IF(I157&lt;0,"Expired",IF(I157&lt;=3,"Use now",IF(I157&lt;=14,"Use first","OK"))))</f>
        <v/>
      </c>
      <c r="K157" s="7" t="str">
        <f>IF(OR(F157="",H157=""),"",F157*H157)</f>
        <v/>
      </c>
    </row>
    <row r="158">
      <c r="C158" s="6" t="n"/>
      <c r="E158" s="6" t="str">
        <f>IF(OR(C158="",D158=""),"",C158+D158)</f>
        <v/>
      </c>
      <c r="H158" s="7" t="n"/>
      <c r="I158" s="8" t="str">
        <f>IF(E158="","",E158-TODAY())</f>
        <v/>
      </c>
      <c r="J158" t="str">
        <f>IF(I158="","",IF(I158&lt;0,"Expired",IF(I158&lt;=3,"Use now",IF(I158&lt;=14,"Use first","OK"))))</f>
        <v/>
      </c>
      <c r="K158" s="7" t="str">
        <f>IF(OR(F158="",H158=""),"",F158*H158)</f>
        <v/>
      </c>
    </row>
    <row r="159">
      <c r="C159" s="6" t="n"/>
      <c r="E159" s="6" t="str">
        <f>IF(OR(C159="",D159=""),"",C159+D159)</f>
        <v/>
      </c>
      <c r="H159" s="7" t="n"/>
      <c r="I159" s="8" t="str">
        <f>IF(E159="","",E159-TODAY())</f>
        <v/>
      </c>
      <c r="J159" t="str">
        <f>IF(I159="","",IF(I159&lt;0,"Expired",IF(I159&lt;=3,"Use now",IF(I159&lt;=14,"Use first","OK"))))</f>
        <v/>
      </c>
      <c r="K159" s="7" t="str">
        <f>IF(OR(F159="",H159=""),"",F159*H159)</f>
        <v/>
      </c>
    </row>
    <row r="160">
      <c r="C160" s="6" t="n"/>
      <c r="E160" s="6" t="str">
        <f>IF(OR(C160="",D160=""),"",C160+D160)</f>
        <v/>
      </c>
      <c r="H160" s="7" t="n"/>
      <c r="I160" s="8" t="str">
        <f>IF(E160="","",E160-TODAY())</f>
        <v/>
      </c>
      <c r="J160" t="str">
        <f>IF(I160="","",IF(I160&lt;0,"Expired",IF(I160&lt;=3,"Use now",IF(I160&lt;=14,"Use first","OK"))))</f>
        <v/>
      </c>
      <c r="K160" s="7" t="str">
        <f>IF(OR(F160="",H160=""),"",F160*H160)</f>
        <v/>
      </c>
    </row>
    <row r="161">
      <c r="C161" s="6" t="n"/>
      <c r="E161" s="6" t="str">
        <f>IF(OR(C161="",D161=""),"",C161+D161)</f>
        <v/>
      </c>
      <c r="H161" s="7" t="n"/>
      <c r="I161" s="8" t="str">
        <f>IF(E161="","",E161-TODAY())</f>
        <v/>
      </c>
      <c r="J161" t="str">
        <f>IF(I161="","",IF(I161&lt;0,"Expired",IF(I161&lt;=3,"Use now",IF(I161&lt;=14,"Use first","OK"))))</f>
        <v/>
      </c>
      <c r="K161" s="7" t="str">
        <f>IF(OR(F161="",H161=""),"",F161*H161)</f>
        <v/>
      </c>
    </row>
    <row r="162">
      <c r="C162" s="6" t="n"/>
      <c r="E162" s="6" t="str">
        <f>IF(OR(C162="",D162=""),"",C162+D162)</f>
        <v/>
      </c>
      <c r="H162" s="7" t="n"/>
      <c r="I162" s="8" t="str">
        <f>IF(E162="","",E162-TODAY())</f>
        <v/>
      </c>
      <c r="J162" t="str">
        <f>IF(I162="","",IF(I162&lt;0,"Expired",IF(I162&lt;=3,"Use now",IF(I162&lt;=14,"Use first","OK"))))</f>
        <v/>
      </c>
      <c r="K162" s="7" t="str">
        <f>IF(OR(F162="",H162=""),"",F162*H162)</f>
        <v/>
      </c>
    </row>
    <row r="163">
      <c r="C163" s="6" t="n"/>
      <c r="E163" s="6" t="str">
        <f>IF(OR(C163="",D163=""),"",C163+D163)</f>
        <v/>
      </c>
      <c r="H163" s="7" t="n"/>
      <c r="I163" s="8" t="str">
        <f>IF(E163="","",E163-TODAY())</f>
        <v/>
      </c>
      <c r="J163" t="str">
        <f>IF(I163="","",IF(I163&lt;0,"Expired",IF(I163&lt;=3,"Use now",IF(I163&lt;=14,"Use first","OK"))))</f>
        <v/>
      </c>
      <c r="K163" s="7" t="str">
        <f>IF(OR(F163="",H163=""),"",F163*H163)</f>
        <v/>
      </c>
    </row>
    <row r="164">
      <c r="C164" s="6" t="n"/>
      <c r="E164" s="6" t="str">
        <f>IF(OR(C164="",D164=""),"",C164+D164)</f>
        <v/>
      </c>
      <c r="H164" s="7" t="n"/>
      <c r="I164" s="8" t="str">
        <f>IF(E164="","",E164-TODAY())</f>
        <v/>
      </c>
      <c r="J164" t="str">
        <f>IF(I164="","",IF(I164&lt;0,"Expired",IF(I164&lt;=3,"Use now",IF(I164&lt;=14,"Use first","OK"))))</f>
        <v/>
      </c>
      <c r="K164" s="7" t="str">
        <f>IF(OR(F164="",H164=""),"",F164*H164)</f>
        <v/>
      </c>
    </row>
    <row r="165">
      <c r="C165" s="6" t="n"/>
      <c r="E165" s="6" t="str">
        <f>IF(OR(C165="",D165=""),"",C165+D165)</f>
        <v/>
      </c>
      <c r="H165" s="7" t="n"/>
      <c r="I165" s="8" t="str">
        <f>IF(E165="","",E165-TODAY())</f>
        <v/>
      </c>
      <c r="J165" t="str">
        <f>IF(I165="","",IF(I165&lt;0,"Expired",IF(I165&lt;=3,"Use now",IF(I165&lt;=14,"Use first","OK"))))</f>
        <v/>
      </c>
      <c r="K165" s="7" t="str">
        <f>IF(OR(F165="",H165=""),"",F165*H165)</f>
        <v/>
      </c>
    </row>
    <row r="166">
      <c r="C166" s="6" t="n"/>
      <c r="E166" s="6" t="str">
        <f>IF(OR(C166="",D166=""),"",C166+D166)</f>
        <v/>
      </c>
      <c r="H166" s="7" t="n"/>
      <c r="I166" s="8" t="str">
        <f>IF(E166="","",E166-TODAY())</f>
        <v/>
      </c>
      <c r="J166" t="str">
        <f>IF(I166="","",IF(I166&lt;0,"Expired",IF(I166&lt;=3,"Use now",IF(I166&lt;=14,"Use first","OK"))))</f>
        <v/>
      </c>
      <c r="K166" s="7" t="str">
        <f>IF(OR(F166="",H166=""),"",F166*H166)</f>
        <v/>
      </c>
    </row>
    <row r="167">
      <c r="C167" s="6" t="n"/>
      <c r="E167" s="6" t="str">
        <f>IF(OR(C167="",D167=""),"",C167+D167)</f>
        <v/>
      </c>
      <c r="H167" s="7" t="n"/>
      <c r="I167" s="8" t="str">
        <f>IF(E167="","",E167-TODAY())</f>
        <v/>
      </c>
      <c r="J167" t="str">
        <f>IF(I167="","",IF(I167&lt;0,"Expired",IF(I167&lt;=3,"Use now",IF(I167&lt;=14,"Use first","OK"))))</f>
        <v/>
      </c>
      <c r="K167" s="7" t="str">
        <f>IF(OR(F167="",H167=""),"",F167*H167)</f>
        <v/>
      </c>
    </row>
    <row r="168">
      <c r="C168" s="6" t="n"/>
      <c r="E168" s="6" t="str">
        <f>IF(OR(C168="",D168=""),"",C168+D168)</f>
        <v/>
      </c>
      <c r="H168" s="7" t="n"/>
      <c r="I168" s="8" t="str">
        <f>IF(E168="","",E168-TODAY())</f>
        <v/>
      </c>
      <c r="J168" t="str">
        <f>IF(I168="","",IF(I168&lt;0,"Expired",IF(I168&lt;=3,"Use now",IF(I168&lt;=14,"Use first","OK"))))</f>
        <v/>
      </c>
      <c r="K168" s="7" t="str">
        <f>IF(OR(F168="",H168=""),"",F168*H168)</f>
        <v/>
      </c>
    </row>
    <row r="169">
      <c r="C169" s="6" t="n"/>
      <c r="E169" s="6" t="str">
        <f>IF(OR(C169="",D169=""),"",C169+D169)</f>
        <v/>
      </c>
      <c r="H169" s="7" t="n"/>
      <c r="I169" s="8" t="str">
        <f>IF(E169="","",E169-TODAY())</f>
        <v/>
      </c>
      <c r="J169" t="str">
        <f>IF(I169="","",IF(I169&lt;0,"Expired",IF(I169&lt;=3,"Use now",IF(I169&lt;=14,"Use first","OK"))))</f>
        <v/>
      </c>
      <c r="K169" s="7" t="str">
        <f>IF(OR(F169="",H169=""),"",F169*H169)</f>
        <v/>
      </c>
    </row>
    <row r="170">
      <c r="C170" s="6" t="n"/>
      <c r="E170" s="6" t="str">
        <f>IF(OR(C170="",D170=""),"",C170+D170)</f>
        <v/>
      </c>
      <c r="H170" s="7" t="n"/>
      <c r="I170" s="8" t="str">
        <f>IF(E170="","",E170-TODAY())</f>
        <v/>
      </c>
      <c r="J170" t="str">
        <f>IF(I170="","",IF(I170&lt;0,"Expired",IF(I170&lt;=3,"Use now",IF(I170&lt;=14,"Use first","OK"))))</f>
        <v/>
      </c>
      <c r="K170" s="7" t="str">
        <f>IF(OR(F170="",H170=""),"",F170*H170)</f>
        <v/>
      </c>
    </row>
    <row r="171">
      <c r="C171" s="6" t="n"/>
      <c r="E171" s="6" t="str">
        <f>IF(OR(C171="",D171=""),"",C171+D171)</f>
        <v/>
      </c>
      <c r="H171" s="7" t="n"/>
      <c r="I171" s="8" t="str">
        <f>IF(E171="","",E171-TODAY())</f>
        <v/>
      </c>
      <c r="J171" t="str">
        <f>IF(I171="","",IF(I171&lt;0,"Expired",IF(I171&lt;=3,"Use now",IF(I171&lt;=14,"Use first","OK"))))</f>
        <v/>
      </c>
      <c r="K171" s="7" t="str">
        <f>IF(OR(F171="",H171=""),"",F171*H171)</f>
        <v/>
      </c>
    </row>
    <row r="172">
      <c r="C172" s="6" t="n"/>
      <c r="E172" s="6" t="str">
        <f>IF(OR(C172="",D172=""),"",C172+D172)</f>
        <v/>
      </c>
      <c r="H172" s="7" t="n"/>
      <c r="I172" s="8" t="str">
        <f>IF(E172="","",E172-TODAY())</f>
        <v/>
      </c>
      <c r="J172" t="str">
        <f>IF(I172="","",IF(I172&lt;0,"Expired",IF(I172&lt;=3,"Use now",IF(I172&lt;=14,"Use first","OK"))))</f>
        <v/>
      </c>
      <c r="K172" s="7" t="str">
        <f>IF(OR(F172="",H172=""),"",F172*H172)</f>
        <v/>
      </c>
    </row>
    <row r="173">
      <c r="C173" s="6" t="n"/>
      <c r="E173" s="6" t="str">
        <f>IF(OR(C173="",D173=""),"",C173+D173)</f>
        <v/>
      </c>
      <c r="H173" s="7" t="n"/>
      <c r="I173" s="8" t="str">
        <f>IF(E173="","",E173-TODAY())</f>
        <v/>
      </c>
      <c r="J173" t="str">
        <f>IF(I173="","",IF(I173&lt;0,"Expired",IF(I173&lt;=3,"Use now",IF(I173&lt;=14,"Use first","OK"))))</f>
        <v/>
      </c>
      <c r="K173" s="7" t="str">
        <f>IF(OR(F173="",H173=""),"",F173*H173)</f>
        <v/>
      </c>
    </row>
    <row r="174">
      <c r="C174" s="6" t="n"/>
      <c r="E174" s="6" t="str">
        <f>IF(OR(C174="",D174=""),"",C174+D174)</f>
        <v/>
      </c>
      <c r="H174" s="7" t="n"/>
      <c r="I174" s="8" t="str">
        <f>IF(E174="","",E174-TODAY())</f>
        <v/>
      </c>
      <c r="J174" t="str">
        <f>IF(I174="","",IF(I174&lt;0,"Expired",IF(I174&lt;=3,"Use now",IF(I174&lt;=14,"Use first","OK"))))</f>
        <v/>
      </c>
      <c r="K174" s="7" t="str">
        <f>IF(OR(F174="",H174=""),"",F174*H174)</f>
        <v/>
      </c>
    </row>
    <row r="175">
      <c r="C175" s="6" t="n"/>
      <c r="E175" s="6" t="str">
        <f>IF(OR(C175="",D175=""),"",C175+D175)</f>
        <v/>
      </c>
      <c r="H175" s="7" t="n"/>
      <c r="I175" s="8" t="str">
        <f>IF(E175="","",E175-TODAY())</f>
        <v/>
      </c>
      <c r="J175" t="str">
        <f>IF(I175="","",IF(I175&lt;0,"Expired",IF(I175&lt;=3,"Use now",IF(I175&lt;=14,"Use first","OK"))))</f>
        <v/>
      </c>
      <c r="K175" s="7" t="str">
        <f>IF(OR(F175="",H175=""),"",F175*H175)</f>
        <v/>
      </c>
    </row>
    <row r="176">
      <c r="C176" s="6" t="n"/>
      <c r="E176" s="6" t="str">
        <f>IF(OR(C176="",D176=""),"",C176+D176)</f>
        <v/>
      </c>
      <c r="H176" s="7" t="n"/>
      <c r="I176" s="8" t="str">
        <f>IF(E176="","",E176-TODAY())</f>
        <v/>
      </c>
      <c r="J176" t="str">
        <f>IF(I176="","",IF(I176&lt;0,"Expired",IF(I176&lt;=3,"Use now",IF(I176&lt;=14,"Use first","OK"))))</f>
        <v/>
      </c>
      <c r="K176" s="7" t="str">
        <f>IF(OR(F176="",H176=""),"",F176*H176)</f>
        <v/>
      </c>
    </row>
    <row r="177">
      <c r="C177" s="6" t="n"/>
      <c r="E177" s="6" t="str">
        <f>IF(OR(C177="",D177=""),"",C177+D177)</f>
        <v/>
      </c>
      <c r="H177" s="7" t="n"/>
      <c r="I177" s="8" t="str">
        <f>IF(E177="","",E177-TODAY())</f>
        <v/>
      </c>
      <c r="J177" t="str">
        <f>IF(I177="","",IF(I177&lt;0,"Expired",IF(I177&lt;=3,"Use now",IF(I177&lt;=14,"Use first","OK"))))</f>
        <v/>
      </c>
      <c r="K177" s="7" t="str">
        <f>IF(OR(F177="",H177=""),"",F177*H177)</f>
        <v/>
      </c>
    </row>
    <row r="178">
      <c r="C178" s="6" t="n"/>
      <c r="E178" s="6" t="str">
        <f>IF(OR(C178="",D178=""),"",C178+D178)</f>
        <v/>
      </c>
      <c r="H178" s="7" t="n"/>
      <c r="I178" s="8" t="str">
        <f>IF(E178="","",E178-TODAY())</f>
        <v/>
      </c>
      <c r="J178" t="str">
        <f>IF(I178="","",IF(I178&lt;0,"Expired",IF(I178&lt;=3,"Use now",IF(I178&lt;=14,"Use first","OK"))))</f>
        <v/>
      </c>
      <c r="K178" s="7" t="str">
        <f>IF(OR(F178="",H178=""),"",F178*H178)</f>
        <v/>
      </c>
    </row>
    <row r="179">
      <c r="C179" s="6" t="n"/>
      <c r="E179" s="6" t="str">
        <f>IF(OR(C179="",D179=""),"",C179+D179)</f>
        <v/>
      </c>
      <c r="H179" s="7" t="n"/>
      <c r="I179" s="8" t="str">
        <f>IF(E179="","",E179-TODAY())</f>
        <v/>
      </c>
      <c r="J179" t="str">
        <f>IF(I179="","",IF(I179&lt;0,"Expired",IF(I179&lt;=3,"Use now",IF(I179&lt;=14,"Use first","OK"))))</f>
        <v/>
      </c>
      <c r="K179" s="7" t="str">
        <f>IF(OR(F179="",H179=""),"",F179*H179)</f>
        <v/>
      </c>
    </row>
    <row r="180">
      <c r="C180" s="6" t="n"/>
      <c r="E180" s="6" t="str">
        <f>IF(OR(C180="",D180=""),"",C180+D180)</f>
        <v/>
      </c>
      <c r="H180" s="7" t="n"/>
      <c r="I180" s="8" t="str">
        <f>IF(E180="","",E180-TODAY())</f>
        <v/>
      </c>
      <c r="J180" t="str">
        <f>IF(I180="","",IF(I180&lt;0,"Expired",IF(I180&lt;=3,"Use now",IF(I180&lt;=14,"Use first","OK"))))</f>
        <v/>
      </c>
      <c r="K180" s="7" t="str">
        <f>IF(OR(F180="",H180=""),"",F180*H180)</f>
        <v/>
      </c>
    </row>
    <row r="181">
      <c r="C181" s="6" t="n"/>
      <c r="E181" s="6" t="str">
        <f>IF(OR(C181="",D181=""),"",C181+D181)</f>
        <v/>
      </c>
      <c r="H181" s="7" t="n"/>
      <c r="I181" s="8" t="str">
        <f>IF(E181="","",E181-TODAY())</f>
        <v/>
      </c>
      <c r="J181" t="str">
        <f>IF(I181="","",IF(I181&lt;0,"Expired",IF(I181&lt;=3,"Use now",IF(I181&lt;=14,"Use first","OK"))))</f>
        <v/>
      </c>
      <c r="K181" s="7" t="str">
        <f>IF(OR(F181="",H181=""),"",F181*H181)</f>
        <v/>
      </c>
    </row>
    <row r="182">
      <c r="C182" s="6" t="n"/>
      <c r="E182" s="6" t="str">
        <f>IF(OR(C182="",D182=""),"",C182+D182)</f>
        <v/>
      </c>
      <c r="H182" s="7" t="n"/>
      <c r="I182" s="8" t="str">
        <f>IF(E182="","",E182-TODAY())</f>
        <v/>
      </c>
      <c r="J182" t="str">
        <f>IF(I182="","",IF(I182&lt;0,"Expired",IF(I182&lt;=3,"Use now",IF(I182&lt;=14,"Use first","OK"))))</f>
        <v/>
      </c>
      <c r="K182" s="7" t="str">
        <f>IF(OR(F182="",H182=""),"",F182*H182)</f>
        <v/>
      </c>
    </row>
    <row r="183">
      <c r="C183" s="6" t="n"/>
      <c r="E183" s="6" t="str">
        <f>IF(OR(C183="",D183=""),"",C183+D183)</f>
        <v/>
      </c>
      <c r="H183" s="7" t="n"/>
      <c r="I183" s="8" t="str">
        <f>IF(E183="","",E183-TODAY())</f>
        <v/>
      </c>
      <c r="J183" t="str">
        <f>IF(I183="","",IF(I183&lt;0,"Expired",IF(I183&lt;=3,"Use now",IF(I183&lt;=14,"Use first","OK"))))</f>
        <v/>
      </c>
      <c r="K183" s="7" t="str">
        <f>IF(OR(F183="",H183=""),"",F183*H183)</f>
        <v/>
      </c>
    </row>
    <row r="184">
      <c r="C184" s="6" t="n"/>
      <c r="E184" s="6" t="str">
        <f>IF(OR(C184="",D184=""),"",C184+D184)</f>
        <v/>
      </c>
      <c r="H184" s="7" t="n"/>
      <c r="I184" s="8" t="str">
        <f>IF(E184="","",E184-TODAY())</f>
        <v/>
      </c>
      <c r="J184" t="str">
        <f>IF(I184="","",IF(I184&lt;0,"Expired",IF(I184&lt;=3,"Use now",IF(I184&lt;=14,"Use first","OK"))))</f>
        <v/>
      </c>
      <c r="K184" s="7" t="str">
        <f>IF(OR(F184="",H184=""),"",F184*H184)</f>
        <v/>
      </c>
    </row>
    <row r="185">
      <c r="C185" s="6" t="n"/>
      <c r="E185" s="6" t="str">
        <f>IF(OR(C185="",D185=""),"",C185+D185)</f>
        <v/>
      </c>
      <c r="H185" s="7" t="n"/>
      <c r="I185" s="8" t="str">
        <f>IF(E185="","",E185-TODAY())</f>
        <v/>
      </c>
      <c r="J185" t="str">
        <f>IF(I185="","",IF(I185&lt;0,"Expired",IF(I185&lt;=3,"Use now",IF(I185&lt;=14,"Use first","OK"))))</f>
        <v/>
      </c>
      <c r="K185" s="7" t="str">
        <f>IF(OR(F185="",H185=""),"",F185*H185)</f>
        <v/>
      </c>
    </row>
    <row r="186">
      <c r="C186" s="6" t="n"/>
      <c r="E186" s="6" t="str">
        <f>IF(OR(C186="",D186=""),"",C186+D186)</f>
        <v/>
      </c>
      <c r="H186" s="7" t="n"/>
      <c r="I186" s="8" t="str">
        <f>IF(E186="","",E186-TODAY())</f>
        <v/>
      </c>
      <c r="J186" t="str">
        <f>IF(I186="","",IF(I186&lt;0,"Expired",IF(I186&lt;=3,"Use now",IF(I186&lt;=14,"Use first","OK"))))</f>
        <v/>
      </c>
      <c r="K186" s="7" t="str">
        <f>IF(OR(F186="",H186=""),"",F186*H186)</f>
        <v/>
      </c>
    </row>
    <row r="187">
      <c r="C187" s="6" t="n"/>
      <c r="E187" s="6" t="str">
        <f>IF(OR(C187="",D187=""),"",C187+D187)</f>
        <v/>
      </c>
      <c r="H187" s="7" t="n"/>
      <c r="I187" s="8" t="str">
        <f>IF(E187="","",E187-TODAY())</f>
        <v/>
      </c>
      <c r="J187" t="str">
        <f>IF(I187="","",IF(I187&lt;0,"Expired",IF(I187&lt;=3,"Use now",IF(I187&lt;=14,"Use first","OK"))))</f>
        <v/>
      </c>
      <c r="K187" s="7" t="str">
        <f>IF(OR(F187="",H187=""),"",F187*H187)</f>
        <v/>
      </c>
    </row>
    <row r="188">
      <c r="C188" s="6" t="n"/>
      <c r="E188" s="6" t="str">
        <f>IF(OR(C188="",D188=""),"",C188+D188)</f>
        <v/>
      </c>
      <c r="H188" s="7" t="n"/>
      <c r="I188" s="8" t="str">
        <f>IF(E188="","",E188-TODAY())</f>
        <v/>
      </c>
      <c r="J188" t="str">
        <f>IF(I188="","",IF(I188&lt;0,"Expired",IF(I188&lt;=3,"Use now",IF(I188&lt;=14,"Use first","OK"))))</f>
        <v/>
      </c>
      <c r="K188" s="7" t="str">
        <f>IF(OR(F188="",H188=""),"",F188*H188)</f>
        <v/>
      </c>
    </row>
    <row r="189">
      <c r="C189" s="6" t="n"/>
      <c r="E189" s="6" t="str">
        <f>IF(OR(C189="",D189=""),"",C189+D189)</f>
        <v/>
      </c>
      <c r="H189" s="7" t="n"/>
      <c r="I189" s="8" t="str">
        <f>IF(E189="","",E189-TODAY())</f>
        <v/>
      </c>
      <c r="J189" t="str">
        <f>IF(I189="","",IF(I189&lt;0,"Expired",IF(I189&lt;=3,"Use now",IF(I189&lt;=14,"Use first","OK"))))</f>
        <v/>
      </c>
      <c r="K189" s="7" t="str">
        <f>IF(OR(F189="",H189=""),"",F189*H189)</f>
        <v/>
      </c>
    </row>
    <row r="190">
      <c r="C190" s="6" t="n"/>
      <c r="E190" s="6" t="str">
        <f>IF(OR(C190="",D190=""),"",C190+D190)</f>
        <v/>
      </c>
      <c r="H190" s="7" t="n"/>
      <c r="I190" s="8" t="str">
        <f>IF(E190="","",E190-TODAY())</f>
        <v/>
      </c>
      <c r="J190" t="str">
        <f>IF(I190="","",IF(I190&lt;0,"Expired",IF(I190&lt;=3,"Use now",IF(I190&lt;=14,"Use first","OK"))))</f>
        <v/>
      </c>
      <c r="K190" s="7" t="str">
        <f>IF(OR(F190="",H190=""),"",F190*H190)</f>
        <v/>
      </c>
    </row>
    <row r="191">
      <c r="C191" s="6" t="n"/>
      <c r="E191" s="6" t="str">
        <f>IF(OR(C191="",D191=""),"",C191+D191)</f>
        <v/>
      </c>
      <c r="H191" s="7" t="n"/>
      <c r="I191" s="8" t="str">
        <f>IF(E191="","",E191-TODAY())</f>
        <v/>
      </c>
      <c r="J191" t="str">
        <f>IF(I191="","",IF(I191&lt;0,"Expired",IF(I191&lt;=3,"Use now",IF(I191&lt;=14,"Use first","OK"))))</f>
        <v/>
      </c>
      <c r="K191" s="7" t="str">
        <f>IF(OR(F191="",H191=""),"",F191*H191)</f>
        <v/>
      </c>
    </row>
    <row r="192">
      <c r="C192" s="6" t="n"/>
      <c r="E192" s="6" t="str">
        <f>IF(OR(C192="",D192=""),"",C192+D192)</f>
        <v/>
      </c>
      <c r="H192" s="7" t="n"/>
      <c r="I192" s="8" t="str">
        <f>IF(E192="","",E192-TODAY())</f>
        <v/>
      </c>
      <c r="J192" t="str">
        <f>IF(I192="","",IF(I192&lt;0,"Expired",IF(I192&lt;=3,"Use now",IF(I192&lt;=14,"Use first","OK"))))</f>
        <v/>
      </c>
      <c r="K192" s="7" t="str">
        <f>IF(OR(F192="",H192=""),"",F192*H192)</f>
        <v/>
      </c>
    </row>
    <row r="193">
      <c r="C193" s="6" t="n"/>
      <c r="E193" s="6" t="str">
        <f>IF(OR(C193="",D193=""),"",C193+D193)</f>
        <v/>
      </c>
      <c r="H193" s="7" t="n"/>
      <c r="I193" s="8" t="str">
        <f>IF(E193="","",E193-TODAY())</f>
        <v/>
      </c>
      <c r="J193" t="str">
        <f>IF(I193="","",IF(I193&lt;0,"Expired",IF(I193&lt;=3,"Use now",IF(I193&lt;=14,"Use first","OK"))))</f>
        <v/>
      </c>
      <c r="K193" s="7" t="str">
        <f>IF(OR(F193="",H193=""),"",F193*H193)</f>
        <v/>
      </c>
    </row>
    <row r="194">
      <c r="C194" s="6" t="n"/>
      <c r="E194" s="6" t="str">
        <f>IF(OR(C194="",D194=""),"",C194+D194)</f>
        <v/>
      </c>
      <c r="H194" s="7" t="n"/>
      <c r="I194" s="8" t="str">
        <f>IF(E194="","",E194-TODAY())</f>
        <v/>
      </c>
      <c r="J194" t="str">
        <f>IF(I194="","",IF(I194&lt;0,"Expired",IF(I194&lt;=3,"Use now",IF(I194&lt;=14,"Use first","OK"))))</f>
        <v/>
      </c>
      <c r="K194" s="7" t="str">
        <f>IF(OR(F194="",H194=""),"",F194*H194)</f>
        <v/>
      </c>
    </row>
    <row r="195">
      <c r="C195" s="6" t="n"/>
      <c r="E195" s="6" t="str">
        <f>IF(OR(C195="",D195=""),"",C195+D195)</f>
        <v/>
      </c>
      <c r="H195" s="7" t="n"/>
      <c r="I195" s="8" t="str">
        <f>IF(E195="","",E195-TODAY())</f>
        <v/>
      </c>
      <c r="J195" t="str">
        <f>IF(I195="","",IF(I195&lt;0,"Expired",IF(I195&lt;=3,"Use now",IF(I195&lt;=14,"Use first","OK"))))</f>
        <v/>
      </c>
      <c r="K195" s="7" t="str">
        <f>IF(OR(F195="",H195=""),"",F195*H195)</f>
        <v/>
      </c>
    </row>
    <row r="196">
      <c r="C196" s="6" t="n"/>
      <c r="E196" s="6" t="str">
        <f>IF(OR(C196="",D196=""),"",C196+D196)</f>
        <v/>
      </c>
      <c r="H196" s="7" t="n"/>
      <c r="I196" s="8" t="str">
        <f>IF(E196="","",E196-TODAY())</f>
        <v/>
      </c>
      <c r="J196" t="str">
        <f>IF(I196="","",IF(I196&lt;0,"Expired",IF(I196&lt;=3,"Use now",IF(I196&lt;=14,"Use first","OK"))))</f>
        <v/>
      </c>
      <c r="K196" s="7" t="str">
        <f>IF(OR(F196="",H196=""),"",F196*H196)</f>
        <v/>
      </c>
    </row>
    <row r="197">
      <c r="C197" s="6" t="n"/>
      <c r="E197" s="6" t="str">
        <f>IF(OR(C197="",D197=""),"",C197+D197)</f>
        <v/>
      </c>
      <c r="H197" s="7" t="n"/>
      <c r="I197" s="8" t="str">
        <f>IF(E197="","",E197-TODAY())</f>
        <v/>
      </c>
      <c r="J197" t="str">
        <f>IF(I197="","",IF(I197&lt;0,"Expired",IF(I197&lt;=3,"Use now",IF(I197&lt;=14,"Use first","OK"))))</f>
        <v/>
      </c>
      <c r="K197" s="7" t="str">
        <f>IF(OR(F197="",H197=""),"",F197*H197)</f>
        <v/>
      </c>
    </row>
    <row r="198">
      <c r="C198" s="6" t="n"/>
      <c r="E198" s="6" t="str">
        <f>IF(OR(C198="",D198=""),"",C198+D198)</f>
        <v/>
      </c>
      <c r="H198" s="7" t="n"/>
      <c r="I198" s="8" t="str">
        <f>IF(E198="","",E198-TODAY())</f>
        <v/>
      </c>
      <c r="J198" t="str">
        <f>IF(I198="","",IF(I198&lt;0,"Expired",IF(I198&lt;=3,"Use now",IF(I198&lt;=14,"Use first","OK"))))</f>
        <v/>
      </c>
      <c r="K198" s="7" t="str">
        <f>IF(OR(F198="",H198=""),"",F198*H198)</f>
        <v/>
      </c>
    </row>
    <row r="199">
      <c r="C199" s="6" t="n"/>
      <c r="E199" s="6" t="str">
        <f>IF(OR(C199="",D199=""),"",C199+D199)</f>
        <v/>
      </c>
      <c r="H199" s="7" t="n"/>
      <c r="I199" s="8" t="str">
        <f>IF(E199="","",E199-TODAY())</f>
        <v/>
      </c>
      <c r="J199" t="str">
        <f>IF(I199="","",IF(I199&lt;0,"Expired",IF(I199&lt;=3,"Use now",IF(I199&lt;=14,"Use first","OK"))))</f>
        <v/>
      </c>
      <c r="K199" s="7" t="str">
        <f>IF(OR(F199="",H199=""),"",F199*H199)</f>
        <v/>
      </c>
    </row>
    <row r="200">
      <c r="C200" s="6" t="n"/>
      <c r="E200" s="6" t="str">
        <f>IF(OR(C200="",D200=""),"",C200+D200)</f>
        <v/>
      </c>
      <c r="H200" s="7" t="n"/>
      <c r="I200" s="8" t="str">
        <f>IF(E200="","",E200-TODAY())</f>
        <v/>
      </c>
      <c r="J200" t="str">
        <f>IF(I200="","",IF(I200&lt;0,"Expired",IF(I200&lt;=3,"Use now",IF(I200&lt;=14,"Use first","OK"))))</f>
        <v/>
      </c>
      <c r="K200" s="7" t="str">
        <f>IF(OR(F200="",H200=""),"",F200*H200)</f>
        <v/>
      </c>
    </row>
  </sheetData>
  <autoFilter ref="A1:K200"/>
  <conditionalFormatting sqref="A2:K200">
    <cfRule type="expression" priority="1" dxfId="0" stopIfTrue="1">
      <formula>$J2="Expired"</formula>
    </cfRule>
    <cfRule type="expression" priority="2" dxfId="1" stopIfTrue="1">
      <formula>$J2="Use now"</formula>
    </cfRule>
    <cfRule type="expression" priority="3" dxfId="2" stopIfTrue="1">
      <formula>$J2="Use first"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62" customWidth="1" min="2" max="2"/>
    <col width="70" customWidth="1" min="3" max="3"/>
  </cols>
  <sheetData>
    <row r="1">
      <c r="A1" s="3" t="inlineStr">
        <is>
          <t>Column</t>
        </is>
      </c>
      <c r="B1" s="3" t="inlineStr">
        <is>
          <t>Formula (row 2)</t>
        </is>
      </c>
      <c r="C1" s="3" t="inlineStr">
        <is>
          <t>What it does</t>
        </is>
      </c>
    </row>
    <row r="2">
      <c r="A2" t="inlineStr">
        <is>
          <t>Use-by (E)</t>
        </is>
      </c>
      <c r="B2" s="2" t="inlineStr">
        <is>
          <t>=IF(OR(C2="",D2=""),"",C2+D2)</t>
        </is>
      </c>
      <c r="C2" s="2" t="inlineStr">
        <is>
          <t>Received date plus shelf life in days. When the package has a printed date, type that over the formula.</t>
        </is>
      </c>
    </row>
    <row r="3">
      <c r="A3" t="inlineStr">
        <is>
          <t>Days left (I)</t>
        </is>
      </c>
      <c r="B3" s="2" t="inlineStr">
        <is>
          <t>=IF(E2="","",E2-TODAY())</t>
        </is>
      </c>
      <c r="C3" s="2" t="inlineStr">
        <is>
          <t>Use-by minus today. Negative means expired. Format the column as a number, not a date.</t>
        </is>
      </c>
    </row>
    <row r="4">
      <c r="A4" t="inlineStr">
        <is>
          <t>Status (J)</t>
        </is>
      </c>
      <c r="B4" s="2" t="inlineStr">
        <is>
          <t>=IF(I2="","",IF(I2&lt;0,"Expired",IF(I2&lt;=3,"Use now",IF(I2&lt;=14,"Use first","OK"))))</t>
        </is>
      </c>
      <c r="C4" s="2" t="inlineStr">
        <is>
          <t>Change the 3 and the 14 to suit what you make.</t>
        </is>
      </c>
    </row>
    <row r="5">
      <c r="A5" t="inlineStr">
        <is>
          <t>Value (K)</t>
        </is>
      </c>
      <c r="B5" s="2" t="inlineStr">
        <is>
          <t>=IF(OR(F2="",H2=""),"",F2*H2)</t>
        </is>
      </c>
      <c r="C5" s="2" t="inlineStr">
        <is>
          <t>Quantity times unit cost: what the lot is worth, and what you lose if it expires.</t>
        </is>
      </c>
    </row>
    <row r="6">
      <c r="A6" t="inlineStr">
        <is>
          <t>Summary</t>
        </is>
      </c>
      <c r="B6" s="2" t="inlineStr">
        <is>
          <t>=COUNTIFS(I2:I200,"&gt;=0",I2:I200,"&lt;=7")</t>
        </is>
      </c>
      <c r="C6" s="2" t="inlineStr">
        <is>
          <t>How many lots have 0 to 7 days left.</t>
        </is>
      </c>
    </row>
    <row r="7">
      <c r="A7" t="inlineStr">
        <is>
          <t>Summary</t>
        </is>
      </c>
      <c r="B7" s="2" t="inlineStr">
        <is>
          <t>=SUMPRODUCT((I2:I200&gt;=0)*(I2:I200&lt;=7)*F2:F200*H2:H200)</t>
        </is>
      </c>
      <c r="C7" s="2" t="inlineStr">
        <is>
          <t>What those lots are worth at cost: the money at risk this week.</t>
        </is>
      </c>
    </row>
    <row r="8">
      <c r="A8" t="inlineStr">
        <is>
          <t>Row colors</t>
        </is>
      </c>
      <c r="B8" s="2" t="inlineStr">
        <is>
          <t>=$J2="Expired" (then "Use now", then "Use first")</t>
        </is>
      </c>
      <c r="C8" s="2" t="inlineStr">
        <is>
          <t>Conditional formatting, 'Use a formula', applied to A2:K200. The $ before J keeps every cell in the row looking at the status.</t>
        </is>
      </c>
    </row>
    <row r="9">
      <c r="A9" t="inlineStr">
        <is>
          <t>Soonest date for one item</t>
        </is>
      </c>
      <c r="B9" s="2" t="inlineStr">
        <is>
          <t>=MINIFS(E:E,A:A,"Cream cheese")</t>
        </is>
      </c>
      <c r="C9" s="2" t="inlineStr">
        <is>
          <t>Excel 2019 or later, Microsoft 365 and Google Sheets. Older Excel: =MIN(IF(A2:A200="Cream cheese",E2:E200)), entered with Ctrl+Shift+Enter.</t>
        </is>
      </c>
    </row>
    <row r="10">
      <c r="A10" t="inlineStr">
        <is>
          <t>Is it a real date?</t>
        </is>
      </c>
      <c r="B10" s="2" t="inlineStr">
        <is>
          <t>=ISNUMBER(E2)</t>
        </is>
      </c>
      <c r="C10" s="2" t="inlineStr">
        <is>
          <t>FALSE means the date was typed or pasted as text, and every formula that uses it will fail. Retype it, or use =DATEVALUE(E2).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