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stings" sheetId="1" state="visible" r:id="rId1"/>
    <sheet xmlns:r="http://schemas.openxmlformats.org/officeDocument/2006/relationships" name="Materials" sheetId="2" state="visible" r:id="rId2"/>
    <sheet xmlns:r="http://schemas.openxmlformats.org/officeDocument/2006/relationships" name="Read me" sheetId="3" state="visible" r:id="rId3"/>
  </sheets>
  <definedNames>
    <definedName name="_xlnm.Print_Titles" localSheetId="0">'Listings'!$1:$1</definedName>
    <definedName name="_xlnm.Print_Titles" localSheetId="1">'Materials'!$1:$1</definedName>
  </definedNames>
  <calcPr calcId="124519" fullCalcOnLoad="1"/>
</workbook>
</file>

<file path=xl/styles.xml><?xml version="1.0" encoding="utf-8"?>
<styleSheet xmlns="http://schemas.openxmlformats.org/spreadsheetml/2006/main">
  <numFmts count="2">
    <numFmt numFmtId="164" formatCode="$#,##0.00"/>
    <numFmt numFmtId="165" formatCode="0.0%"/>
  </numFmts>
  <fonts count="4">
    <font>
      <name val="Calibri"/>
      <family val="2"/>
      <color theme="1"/>
      <sz val="11"/>
      <scheme val="minor"/>
    </font>
    <font>
      <b val="1"/>
      <color rgb="00533787"/>
    </font>
    <font>
      <b val="1"/>
    </font>
    <font>
      <b val="1"/>
      <color rgb="00533787"/>
      <sz val="14"/>
    </font>
  </fonts>
  <fills count="4">
    <fill>
      <patternFill/>
    </fill>
    <fill>
      <patternFill patternType="gray125"/>
    </fill>
    <fill>
      <patternFill patternType="solid">
        <fgColor rgb="00ECE4F7"/>
      </patternFill>
    </fill>
    <fill>
      <patternFill patternType="solid">
        <fgColor rgb="00FFF7E0"/>
      </patternFill>
    </fill>
  </fills>
  <borders count="1">
    <border>
      <left/>
      <right/>
      <top/>
      <bottom/>
      <diagonal/>
    </border>
  </borders>
  <cellStyleXfs count="1">
    <xf numFmtId="0" fontId="0" fillId="0" borderId="0"/>
  </cellStyleXfs>
  <cellXfs count="16">
    <xf numFmtId="0" fontId="0" fillId="0" borderId="0" pivotButton="0" quotePrefix="0" xfId="0"/>
    <xf numFmtId="0" fontId="1" fillId="2" borderId="0" applyAlignment="1" pivotButton="0" quotePrefix="0" xfId="0">
      <alignment vertical="center" wrapText="1"/>
    </xf>
    <xf numFmtId="0" fontId="2" fillId="0" borderId="0" applyAlignment="1" pivotButton="0" quotePrefix="0" xfId="0">
      <alignment vertical="top"/>
    </xf>
    <xf numFmtId="0" fontId="0" fillId="3" borderId="0" pivotButton="0" quotePrefix="0" xfId="0"/>
    <xf numFmtId="164" fontId="0" fillId="3" borderId="0" pivotButton="0" quotePrefix="0" xfId="0"/>
    <xf numFmtId="164" fontId="0" fillId="0" borderId="0" pivotButton="0" quotePrefix="0" xfId="0"/>
    <xf numFmtId="0" fontId="0" fillId="3" borderId="0" applyAlignment="1" pivotButton="0" quotePrefix="0" xfId="0">
      <alignment vertical="top"/>
    </xf>
    <xf numFmtId="0" fontId="0" fillId="0" borderId="0" applyAlignment="1" pivotButton="0" quotePrefix="0" xfId="0">
      <alignment vertical="top"/>
    </xf>
    <xf numFmtId="164" fontId="0" fillId="3" borderId="0" applyAlignment="1" pivotButton="0" quotePrefix="0" xfId="0">
      <alignment vertical="top"/>
    </xf>
    <xf numFmtId="164" fontId="0" fillId="0" borderId="0" applyAlignment="1" pivotButton="0" quotePrefix="0" xfId="0">
      <alignment vertical="top"/>
    </xf>
    <xf numFmtId="0" fontId="0" fillId="0" borderId="0" applyAlignment="1" pivotButton="0" quotePrefix="0" xfId="0">
      <alignment vertical="top" wrapText="1"/>
    </xf>
    <xf numFmtId="165" fontId="0" fillId="3" borderId="0" applyAlignment="1" pivotButton="0" quotePrefix="0" xfId="0">
      <alignment vertical="top"/>
    </xf>
    <xf numFmtId="9" fontId="0" fillId="3" borderId="0" pivotButton="0" quotePrefix="0" xfId="0"/>
    <xf numFmtId="165" fontId="0" fillId="3" borderId="0" pivotButton="0" quotePrefix="0" xfId="0"/>
    <xf numFmtId="0" fontId="0" fillId="3" borderId="0" applyAlignment="1" pivotButton="0" quotePrefix="0" xfId="0">
      <alignment vertical="top" wrapText="1"/>
    </xf>
    <xf numFmtId="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P150"/>
  <sheetViews>
    <sheetView tabSelected="1" workbookViewId="0">
      <pane ySplit="1" topLeftCell="A2" activePane="bottomLeft" state="frozen"/>
      <selection pane="bottomLeft" activeCell="A1" sqref="A1"/>
    </sheetView>
  </sheetViews>
  <sheetFormatPr baseColWidth="8" defaultRowHeight="15"/>
  <cols>
    <col width="28" customWidth="1" min="1" max="1"/>
    <col width="10" customWidth="1" min="2" max="2"/>
    <col width="8" customWidth="1" min="3" max="3"/>
    <col width="10" customWidth="1" min="4" max="4"/>
    <col width="14" customWidth="1" min="5" max="5"/>
    <col width="9" customWidth="1" min="6" max="6"/>
    <col width="7" customWidth="1" min="7" max="7"/>
    <col width="9" customWidth="1" min="8" max="8"/>
    <col width="9" customWidth="1" min="9" max="9"/>
    <col width="9" customWidth="1" min="10" max="10"/>
    <col width="9" customWidth="1" min="11" max="11"/>
    <col width="9" customWidth="1" min="12" max="12"/>
    <col width="9" customWidth="1" min="13" max="13"/>
    <col width="40" customWidth="1" min="15" max="15"/>
    <col width="10" customWidth="1" min="16" max="16"/>
  </cols>
  <sheetData>
    <row r="1" ht="45" customHeight="1">
      <c r="A1" s="1" t="inlineStr">
        <is>
          <t>Listing</t>
        </is>
      </c>
      <c r="B1" s="1" t="inlineStr">
        <is>
          <t>SKU</t>
        </is>
      </c>
      <c r="C1" s="1" t="inlineStr">
        <is>
          <t>On hand</t>
        </is>
      </c>
      <c r="D1" s="1" t="inlineStr">
        <is>
          <t>Quantity listed on Etsy</t>
        </is>
      </c>
      <c r="E1" s="1" t="inlineStr">
        <is>
          <t>Check</t>
        </is>
      </c>
      <c r="F1" s="1" t="inlineStr">
        <is>
          <t>Make when below</t>
        </is>
      </c>
      <c r="G1" s="1" t="inlineStr">
        <is>
          <t>Make</t>
        </is>
      </c>
      <c r="H1" s="1" t="inlineStr">
        <is>
          <t>Price</t>
        </is>
      </c>
      <c r="I1" s="1" t="inlineStr">
        <is>
          <t>Shipping charged</t>
        </is>
      </c>
      <c r="J1" s="1" t="inlineStr">
        <is>
          <t>Cost each</t>
        </is>
      </c>
      <c r="K1" s="1" t="inlineStr">
        <is>
          <t>Postage and mailer</t>
        </is>
      </c>
      <c r="L1" s="1" t="inlineStr">
        <is>
          <t>Etsy fees a sale</t>
        </is>
      </c>
      <c r="M1" s="1" t="inlineStr">
        <is>
          <t>Left a sale</t>
        </is>
      </c>
      <c r="O1" s="2" t="inlineStr">
        <is>
          <t>Etsy fees, US shops (check Etsy's current fees)</t>
        </is>
      </c>
    </row>
    <row r="2">
      <c r="A2" s="3" t="inlineStr">
        <is>
          <t>Terracotta arch dangles</t>
        </is>
      </c>
      <c r="B2" s="3" t="inlineStr">
        <is>
          <t>CC-ARCH</t>
        </is>
      </c>
      <c r="C2" s="3" t="n">
        <v>18</v>
      </c>
      <c r="D2" s="3" t="n">
        <v>25</v>
      </c>
      <c r="E2" t="str">
        <f>IF(A2="","",IF(N(D2)&gt;N(C2),"Oversold risk",IF(N(D2)&lt;N(C2),"Listed short","")))</f>
        <v>Oversold risk</v>
      </c>
      <c r="F2" s="3" t="n">
        <v>10</v>
      </c>
      <c r="G2">
        <f>IF(OR(A2="",F2=""),"",IF(N(C2)&lt;F2,F2*2-N(C2),0))</f>
        <v>0</v>
      </c>
      <c r="H2" s="4" t="n">
        <v>15</v>
      </c>
      <c r="I2" s="4" t="n">
        <v>0</v>
      </c>
      <c r="J2" s="4" t="n">
        <v>3.95</v>
      </c>
      <c r="K2" s="4" t="n">
        <v>1.45</v>
      </c>
      <c r="L2" s="5">
        <f>IF(A2="","",ROUND($P$2+$P$3*(N(H2)+N(I2))+$P$4*(N(H2)+N(I2))*(1+$P$6)+$P$5,2))</f>
        <v>1.88</v>
      </c>
      <c r="M2" s="5">
        <f>IF(A2="","",N(H2)+N(I2)-N(J2)-N(K2)-N(L2))</f>
        <v>7.72</v>
      </c>
      <c r="O2" t="inlineStr">
        <is>
          <t>Listing fee, a sale</t>
        </is>
      </c>
      <c r="P2" s="4" t="n">
        <v>0.2</v>
      </c>
    </row>
    <row r="3" ht="30" customHeight="1">
      <c r="A3" s="6" t="inlineStr">
        <is>
          <t>Mini hoops, gold</t>
        </is>
      </c>
      <c r="B3" s="6" t="inlineStr">
        <is>
          <t>CC-HOOP</t>
        </is>
      </c>
      <c r="C3" s="6" t="n">
        <v>40</v>
      </c>
      <c r="D3" s="6" t="n">
        <v>40</v>
      </c>
      <c r="E3" s="7" t="str">
        <f>IF(A3="","",IF(N(D3)&gt;N(C3),"Oversold risk",IF(N(D3)&lt;N(C3),"Listed short","")))</f>
        <v/>
      </c>
      <c r="F3" s="6" t="n">
        <v>15</v>
      </c>
      <c r="G3" s="7">
        <f>IF(OR(A3="",F3=""),"",IF(N(C3)&lt;F3,F3*2-N(C3),0))</f>
        <v>0</v>
      </c>
      <c r="H3" s="8" t="n">
        <v>14</v>
      </c>
      <c r="I3" s="8" t="n">
        <v>0</v>
      </c>
      <c r="J3" s="8" t="n">
        <v>3.2</v>
      </c>
      <c r="K3" s="8" t="n">
        <v>1.45</v>
      </c>
      <c r="L3" s="9">
        <f>IF(A3="","",ROUND($P$2+$P$3*(N(H3)+N(I3))+$P$4*(N(H3)+N(I3))*(1+$P$6)+$P$5,2))</f>
        <v>1.78</v>
      </c>
      <c r="M3" s="9">
        <f>IF(A3="","",N(H3)+N(I3)-N(J3)-N(K3)-N(L3))</f>
        <v>7.57</v>
      </c>
      <c r="O3" s="10" t="inlineStr">
        <is>
          <t>Transaction fee, share of price and shipping</t>
        </is>
      </c>
      <c r="P3" s="11" t="n">
        <v>0.065</v>
      </c>
    </row>
    <row r="4">
      <c r="A4" s="3" t="inlineStr">
        <is>
          <t>Layered statement earrings</t>
        </is>
      </c>
      <c r="B4" s="3" t="inlineStr">
        <is>
          <t>CC-STMT</t>
        </is>
      </c>
      <c r="C4" s="3" t="n">
        <v>6</v>
      </c>
      <c r="D4" s="3" t="n">
        <v>6</v>
      </c>
      <c r="E4" t="str">
        <f>IF(A4="","",IF(N(D4)&gt;N(C4),"Oversold risk",IF(N(D4)&lt;N(C4),"Listed short","")))</f>
        <v/>
      </c>
      <c r="F4" s="3" t="n">
        <v>8</v>
      </c>
      <c r="G4">
        <f>IF(OR(A4="",F4=""),"",IF(N(C4)&lt;F4,F4*2-N(C4),0))</f>
        <v>10</v>
      </c>
      <c r="H4" s="4" t="n">
        <v>30</v>
      </c>
      <c r="I4" s="4" t="n">
        <v>0</v>
      </c>
      <c r="J4" s="4" t="n">
        <v>12.5</v>
      </c>
      <c r="K4" s="4" t="n">
        <v>4.5</v>
      </c>
      <c r="L4" s="5">
        <f>IF(A4="","",ROUND($P$2+$P$3*(N(H4)+N(I4))+$P$4*(N(H4)+N(I4))*(1+$P$6)+$P$5,2))</f>
        <v>3.3</v>
      </c>
      <c r="M4" s="5">
        <f>IF(A4="","",N(H4)+N(I4)-N(J4)-N(K4)-N(L4))</f>
        <v>9.7</v>
      </c>
      <c r="O4" t="inlineStr">
        <is>
          <t>Payment processing, share of the sale</t>
        </is>
      </c>
      <c r="P4" s="12" t="n">
        <v>0.03</v>
      </c>
    </row>
    <row r="5">
      <c r="A5" s="3" t="inlineStr">
        <is>
          <t>Stud set of three</t>
        </is>
      </c>
      <c r="B5" s="3" t="inlineStr">
        <is>
          <t>CC-STUD3</t>
        </is>
      </c>
      <c r="C5" s="3" t="n">
        <v>60</v>
      </c>
      <c r="D5" s="3" t="n">
        <v>50</v>
      </c>
      <c r="E5" t="str">
        <f>IF(A5="","",IF(N(D5)&gt;N(C5),"Oversold risk",IF(N(D5)&lt;N(C5),"Listed short","")))</f>
        <v>Listed short</v>
      </c>
      <c r="F5" s="3" t="n">
        <v>20</v>
      </c>
      <c r="G5">
        <f>IF(OR(A5="",F5=""),"",IF(N(C5)&lt;F5,F5*2-N(C5),0))</f>
        <v>0</v>
      </c>
      <c r="H5" s="4" t="n">
        <v>12</v>
      </c>
      <c r="I5" s="4" t="n">
        <v>0</v>
      </c>
      <c r="J5" s="4" t="n">
        <v>6.5</v>
      </c>
      <c r="K5" s="4" t="n">
        <v>1.45</v>
      </c>
      <c r="L5" s="5">
        <f>IF(A5="","",ROUND($P$2+$P$3*(N(H5)+N(I5))+$P$4*(N(H5)+N(I5))*(1+$P$6)+$P$5,2))</f>
        <v>1.59</v>
      </c>
      <c r="M5" s="5">
        <f>IF(A5="","",N(H5)+N(I5)-N(J5)-N(K5)-N(L5))</f>
        <v>2.46</v>
      </c>
      <c r="O5" t="inlineStr">
        <is>
          <t>Payment processing, a sale</t>
        </is>
      </c>
      <c r="P5" s="4" t="n">
        <v>0.25</v>
      </c>
    </row>
    <row r="6">
      <c r="A6" s="3" t="n"/>
      <c r="B6" s="3" t="n"/>
      <c r="C6" s="3" t="n"/>
      <c r="D6" s="3" t="n"/>
      <c r="E6" t="str">
        <f>IF(A6="","",IF(N(D6)&gt;N(C6),"Oversold risk",IF(N(D6)&lt;N(C6),"Listed short","")))</f>
        <v/>
      </c>
      <c r="F6" s="3" t="n"/>
      <c r="G6" t="str">
        <f>IF(OR(A6="",F6=""),"",IF(N(C6)&lt;F6,F6*2-N(C6),0))</f>
        <v/>
      </c>
      <c r="H6" s="4" t="n"/>
      <c r="I6" s="4" t="n"/>
      <c r="J6" s="4" t="n"/>
      <c r="K6" s="4" t="n"/>
      <c r="L6" s="5" t="str">
        <f>IF(A6="","",ROUND($P$2+$P$3*(N(H6)+N(I6))+$P$4*(N(H6)+N(I6))*(1+$P$6)+$P$5,2))</f>
        <v/>
      </c>
      <c r="M6" s="5" t="str">
        <f>IF(A6="","",N(H6)+N(I6)-N(J6)-N(K6)-N(L6))</f>
        <v/>
      </c>
      <c r="O6" t="inlineStr">
        <is>
          <t>Sales tax on the order, if collected</t>
        </is>
      </c>
      <c r="P6" s="13" t="n">
        <v>0</v>
      </c>
    </row>
    <row r="7">
      <c r="A7" s="3" t="n"/>
      <c r="B7" s="3" t="n"/>
      <c r="C7" s="3" t="n"/>
      <c r="D7" s="3" t="n"/>
      <c r="E7" t="str">
        <f>IF(A7="","",IF(N(D7)&gt;N(C7),"Oversold risk",IF(N(D7)&lt;N(C7),"Listed short","")))</f>
        <v/>
      </c>
      <c r="F7" s="3" t="n"/>
      <c r="G7" t="str">
        <f>IF(OR(A7="",F7=""),"",IF(N(C7)&lt;F7,F7*2-N(C7),0))</f>
        <v/>
      </c>
      <c r="H7" s="4" t="n"/>
      <c r="I7" s="4" t="n"/>
      <c r="J7" s="4" t="n"/>
      <c r="K7" s="4" t="n"/>
      <c r="L7" s="5" t="str">
        <f>IF(A7="","",ROUND($P$2+$P$3*(N(H7)+N(I7))+$P$4*(N(H7)+N(I7))*(1+$P$6)+$P$5,2))</f>
        <v/>
      </c>
      <c r="M7" s="5" t="str">
        <f>IF(A7="","",N(H7)+N(I7)-N(J7)-N(K7)-N(L7))</f>
        <v/>
      </c>
    </row>
    <row r="8">
      <c r="A8" s="3" t="n"/>
      <c r="B8" s="3" t="n"/>
      <c r="C8" s="3" t="n"/>
      <c r="D8" s="3" t="n"/>
      <c r="E8" t="str">
        <f>IF(A8="","",IF(N(D8)&gt;N(C8),"Oversold risk",IF(N(D8)&lt;N(C8),"Listed short","")))</f>
        <v/>
      </c>
      <c r="F8" s="3" t="n"/>
      <c r="G8" t="str">
        <f>IF(OR(A8="",F8=""),"",IF(N(C8)&lt;F8,F8*2-N(C8),0))</f>
        <v/>
      </c>
      <c r="H8" s="4" t="n"/>
      <c r="I8" s="4" t="n"/>
      <c r="J8" s="4" t="n"/>
      <c r="K8" s="4" t="n"/>
      <c r="L8" s="5" t="str">
        <f>IF(A8="","",ROUND($P$2+$P$3*(N(H8)+N(I8))+$P$4*(N(H8)+N(I8))*(1+$P$6)+$P$5,2))</f>
        <v/>
      </c>
      <c r="M8" s="5" t="str">
        <f>IF(A8="","",N(H8)+N(I8)-N(J8)-N(K8)-N(L8))</f>
        <v/>
      </c>
    </row>
    <row r="9">
      <c r="A9" s="3" t="n"/>
      <c r="B9" s="3" t="n"/>
      <c r="C9" s="3" t="n"/>
      <c r="D9" s="3" t="n"/>
      <c r="E9" t="str">
        <f>IF(A9="","",IF(N(D9)&gt;N(C9),"Oversold risk",IF(N(D9)&lt;N(C9),"Listed short","")))</f>
        <v/>
      </c>
      <c r="F9" s="3" t="n"/>
      <c r="G9" t="str">
        <f>IF(OR(A9="",F9=""),"",IF(N(C9)&lt;F9,F9*2-N(C9),0))</f>
        <v/>
      </c>
      <c r="H9" s="4" t="n"/>
      <c r="I9" s="4" t="n"/>
      <c r="J9" s="4" t="n"/>
      <c r="K9" s="4" t="n"/>
      <c r="L9" s="5" t="str">
        <f>IF(A9="","",ROUND($P$2+$P$3*(N(H9)+N(I9))+$P$4*(N(H9)+N(I9))*(1+$P$6)+$P$5,2))</f>
        <v/>
      </c>
      <c r="M9" s="5" t="str">
        <f>IF(A9="","",N(H9)+N(I9)-N(J9)-N(K9)-N(L9))</f>
        <v/>
      </c>
    </row>
    <row r="10">
      <c r="A10" s="3" t="n"/>
      <c r="B10" s="3" t="n"/>
      <c r="C10" s="3" t="n"/>
      <c r="D10" s="3" t="n"/>
      <c r="E10" t="str">
        <f>IF(A10="","",IF(N(D10)&gt;N(C10),"Oversold risk",IF(N(D10)&lt;N(C10),"Listed short","")))</f>
        <v/>
      </c>
      <c r="F10" s="3" t="n"/>
      <c r="G10" t="str">
        <f>IF(OR(A10="",F10=""),"",IF(N(C10)&lt;F10,F10*2-N(C10),0))</f>
        <v/>
      </c>
      <c r="H10" s="4" t="n"/>
      <c r="I10" s="4" t="n"/>
      <c r="J10" s="4" t="n"/>
      <c r="K10" s="4" t="n"/>
      <c r="L10" s="5" t="str">
        <f>IF(A10="","",ROUND($P$2+$P$3*(N(H10)+N(I10))+$P$4*(N(H10)+N(I10))*(1+$P$6)+$P$5,2))</f>
        <v/>
      </c>
      <c r="M10" s="5" t="str">
        <f>IF(A10="","",N(H10)+N(I10)-N(J10)-N(K10)-N(L10))</f>
        <v/>
      </c>
    </row>
    <row r="11">
      <c r="A11" s="3" t="n"/>
      <c r="B11" s="3" t="n"/>
      <c r="C11" s="3" t="n"/>
      <c r="D11" s="3" t="n"/>
      <c r="E11" t="str">
        <f>IF(A11="","",IF(N(D11)&gt;N(C11),"Oversold risk",IF(N(D11)&lt;N(C11),"Listed short","")))</f>
        <v/>
      </c>
      <c r="F11" s="3" t="n"/>
      <c r="G11" t="str">
        <f>IF(OR(A11="",F11=""),"",IF(N(C11)&lt;F11,F11*2-N(C11),0))</f>
        <v/>
      </c>
      <c r="H11" s="4" t="n"/>
      <c r="I11" s="4" t="n"/>
      <c r="J11" s="4" t="n"/>
      <c r="K11" s="4" t="n"/>
      <c r="L11" s="5" t="str">
        <f>IF(A11="","",ROUND($P$2+$P$3*(N(H11)+N(I11))+$P$4*(N(H11)+N(I11))*(1+$P$6)+$P$5,2))</f>
        <v/>
      </c>
      <c r="M11" s="5" t="str">
        <f>IF(A11="","",N(H11)+N(I11)-N(J11)-N(K11)-N(L11))</f>
        <v/>
      </c>
    </row>
    <row r="12">
      <c r="A12" s="3" t="n"/>
      <c r="B12" s="3" t="n"/>
      <c r="C12" s="3" t="n"/>
      <c r="D12" s="3" t="n"/>
      <c r="E12" t="str">
        <f>IF(A12="","",IF(N(D12)&gt;N(C12),"Oversold risk",IF(N(D12)&lt;N(C12),"Listed short","")))</f>
        <v/>
      </c>
      <c r="F12" s="3" t="n"/>
      <c r="G12" t="str">
        <f>IF(OR(A12="",F12=""),"",IF(N(C12)&lt;F12,F12*2-N(C12),0))</f>
        <v/>
      </c>
      <c r="H12" s="4" t="n"/>
      <c r="I12" s="4" t="n"/>
      <c r="J12" s="4" t="n"/>
      <c r="K12" s="4" t="n"/>
      <c r="L12" s="5" t="str">
        <f>IF(A12="","",ROUND($P$2+$P$3*(N(H12)+N(I12))+$P$4*(N(H12)+N(I12))*(1+$P$6)+$P$5,2))</f>
        <v/>
      </c>
      <c r="M12" s="5" t="str">
        <f>IF(A12="","",N(H12)+N(I12)-N(J12)-N(K12)-N(L12))</f>
        <v/>
      </c>
    </row>
    <row r="13">
      <c r="A13" s="3" t="n"/>
      <c r="B13" s="3" t="n"/>
      <c r="C13" s="3" t="n"/>
      <c r="D13" s="3" t="n"/>
      <c r="E13" t="str">
        <f>IF(A13="","",IF(N(D13)&gt;N(C13),"Oversold risk",IF(N(D13)&lt;N(C13),"Listed short","")))</f>
        <v/>
      </c>
      <c r="F13" s="3" t="n"/>
      <c r="G13" t="str">
        <f>IF(OR(A13="",F13=""),"",IF(N(C13)&lt;F13,F13*2-N(C13),0))</f>
        <v/>
      </c>
      <c r="H13" s="4" t="n"/>
      <c r="I13" s="4" t="n"/>
      <c r="J13" s="4" t="n"/>
      <c r="K13" s="4" t="n"/>
      <c r="L13" s="5" t="str">
        <f>IF(A13="","",ROUND($P$2+$P$3*(N(H13)+N(I13))+$P$4*(N(H13)+N(I13))*(1+$P$6)+$P$5,2))</f>
        <v/>
      </c>
      <c r="M13" s="5" t="str">
        <f>IF(A13="","",N(H13)+N(I13)-N(J13)-N(K13)-N(L13))</f>
        <v/>
      </c>
    </row>
    <row r="14">
      <c r="A14" s="3" t="n"/>
      <c r="B14" s="3" t="n"/>
      <c r="C14" s="3" t="n"/>
      <c r="D14" s="3" t="n"/>
      <c r="E14" t="str">
        <f>IF(A14="","",IF(N(D14)&gt;N(C14),"Oversold risk",IF(N(D14)&lt;N(C14),"Listed short","")))</f>
        <v/>
      </c>
      <c r="F14" s="3" t="n"/>
      <c r="G14" t="str">
        <f>IF(OR(A14="",F14=""),"",IF(N(C14)&lt;F14,F14*2-N(C14),0))</f>
        <v/>
      </c>
      <c r="H14" s="4" t="n"/>
      <c r="I14" s="4" t="n"/>
      <c r="J14" s="4" t="n"/>
      <c r="K14" s="4" t="n"/>
      <c r="L14" s="5" t="str">
        <f>IF(A14="","",ROUND($P$2+$P$3*(N(H14)+N(I14))+$P$4*(N(H14)+N(I14))*(1+$P$6)+$P$5,2))</f>
        <v/>
      </c>
      <c r="M14" s="5" t="str">
        <f>IF(A14="","",N(H14)+N(I14)-N(J14)-N(K14)-N(L14))</f>
        <v/>
      </c>
    </row>
    <row r="15">
      <c r="A15" s="3" t="n"/>
      <c r="B15" s="3" t="n"/>
      <c r="C15" s="3" t="n"/>
      <c r="D15" s="3" t="n"/>
      <c r="E15" t="str">
        <f>IF(A15="","",IF(N(D15)&gt;N(C15),"Oversold risk",IF(N(D15)&lt;N(C15),"Listed short","")))</f>
        <v/>
      </c>
      <c r="F15" s="3" t="n"/>
      <c r="G15" t="str">
        <f>IF(OR(A15="",F15=""),"",IF(N(C15)&lt;F15,F15*2-N(C15),0))</f>
        <v/>
      </c>
      <c r="H15" s="4" t="n"/>
      <c r="I15" s="4" t="n"/>
      <c r="J15" s="4" t="n"/>
      <c r="K15" s="4" t="n"/>
      <c r="L15" s="5" t="str">
        <f>IF(A15="","",ROUND($P$2+$P$3*(N(H15)+N(I15))+$P$4*(N(H15)+N(I15))*(1+$P$6)+$P$5,2))</f>
        <v/>
      </c>
      <c r="M15" s="5" t="str">
        <f>IF(A15="","",N(H15)+N(I15)-N(J15)-N(K15)-N(L15))</f>
        <v/>
      </c>
    </row>
    <row r="16">
      <c r="A16" s="3" t="n"/>
      <c r="B16" s="3" t="n"/>
      <c r="C16" s="3" t="n"/>
      <c r="D16" s="3" t="n"/>
      <c r="E16" t="str">
        <f>IF(A16="","",IF(N(D16)&gt;N(C16),"Oversold risk",IF(N(D16)&lt;N(C16),"Listed short","")))</f>
        <v/>
      </c>
      <c r="F16" s="3" t="n"/>
      <c r="G16" t="str">
        <f>IF(OR(A16="",F16=""),"",IF(N(C16)&lt;F16,F16*2-N(C16),0))</f>
        <v/>
      </c>
      <c r="H16" s="4" t="n"/>
      <c r="I16" s="4" t="n"/>
      <c r="J16" s="4" t="n"/>
      <c r="K16" s="4" t="n"/>
      <c r="L16" s="5" t="str">
        <f>IF(A16="","",ROUND($P$2+$P$3*(N(H16)+N(I16))+$P$4*(N(H16)+N(I16))*(1+$P$6)+$P$5,2))</f>
        <v/>
      </c>
      <c r="M16" s="5" t="str">
        <f>IF(A16="","",N(H16)+N(I16)-N(J16)-N(K16)-N(L16))</f>
        <v/>
      </c>
    </row>
    <row r="17">
      <c r="A17" s="3" t="n"/>
      <c r="B17" s="3" t="n"/>
      <c r="C17" s="3" t="n"/>
      <c r="D17" s="3" t="n"/>
      <c r="E17" t="str">
        <f>IF(A17="","",IF(N(D17)&gt;N(C17),"Oversold risk",IF(N(D17)&lt;N(C17),"Listed short","")))</f>
        <v/>
      </c>
      <c r="F17" s="3" t="n"/>
      <c r="G17" t="str">
        <f>IF(OR(A17="",F17=""),"",IF(N(C17)&lt;F17,F17*2-N(C17),0))</f>
        <v/>
      </c>
      <c r="H17" s="4" t="n"/>
      <c r="I17" s="4" t="n"/>
      <c r="J17" s="4" t="n"/>
      <c r="K17" s="4" t="n"/>
      <c r="L17" s="5" t="str">
        <f>IF(A17="","",ROUND($P$2+$P$3*(N(H17)+N(I17))+$P$4*(N(H17)+N(I17))*(1+$P$6)+$P$5,2))</f>
        <v/>
      </c>
      <c r="M17" s="5" t="str">
        <f>IF(A17="","",N(H17)+N(I17)-N(J17)-N(K17)-N(L17))</f>
        <v/>
      </c>
    </row>
    <row r="18">
      <c r="A18" s="3" t="n"/>
      <c r="B18" s="3" t="n"/>
      <c r="C18" s="3" t="n"/>
      <c r="D18" s="3" t="n"/>
      <c r="E18" t="str">
        <f>IF(A18="","",IF(N(D18)&gt;N(C18),"Oversold risk",IF(N(D18)&lt;N(C18),"Listed short","")))</f>
        <v/>
      </c>
      <c r="F18" s="3" t="n"/>
      <c r="G18" t="str">
        <f>IF(OR(A18="",F18=""),"",IF(N(C18)&lt;F18,F18*2-N(C18),0))</f>
        <v/>
      </c>
      <c r="H18" s="4" t="n"/>
      <c r="I18" s="4" t="n"/>
      <c r="J18" s="4" t="n"/>
      <c r="K18" s="4" t="n"/>
      <c r="L18" s="5" t="str">
        <f>IF(A18="","",ROUND($P$2+$P$3*(N(H18)+N(I18))+$P$4*(N(H18)+N(I18))*(1+$P$6)+$P$5,2))</f>
        <v/>
      </c>
      <c r="M18" s="5" t="str">
        <f>IF(A18="","",N(H18)+N(I18)-N(J18)-N(K18)-N(L18))</f>
        <v/>
      </c>
    </row>
    <row r="19">
      <c r="A19" s="3" t="n"/>
      <c r="B19" s="3" t="n"/>
      <c r="C19" s="3" t="n"/>
      <c r="D19" s="3" t="n"/>
      <c r="E19" t="str">
        <f>IF(A19="","",IF(N(D19)&gt;N(C19),"Oversold risk",IF(N(D19)&lt;N(C19),"Listed short","")))</f>
        <v/>
      </c>
      <c r="F19" s="3" t="n"/>
      <c r="G19" t="str">
        <f>IF(OR(A19="",F19=""),"",IF(N(C19)&lt;F19,F19*2-N(C19),0))</f>
        <v/>
      </c>
      <c r="H19" s="4" t="n"/>
      <c r="I19" s="4" t="n"/>
      <c r="J19" s="4" t="n"/>
      <c r="K19" s="4" t="n"/>
      <c r="L19" s="5" t="str">
        <f>IF(A19="","",ROUND($P$2+$P$3*(N(H19)+N(I19))+$P$4*(N(H19)+N(I19))*(1+$P$6)+$P$5,2))</f>
        <v/>
      </c>
      <c r="M19" s="5" t="str">
        <f>IF(A19="","",N(H19)+N(I19)-N(J19)-N(K19)-N(L19))</f>
        <v/>
      </c>
    </row>
    <row r="20">
      <c r="A20" s="3" t="n"/>
      <c r="B20" s="3" t="n"/>
      <c r="C20" s="3" t="n"/>
      <c r="D20" s="3" t="n"/>
      <c r="E20" t="str">
        <f>IF(A20="","",IF(N(D20)&gt;N(C20),"Oversold risk",IF(N(D20)&lt;N(C20),"Listed short","")))</f>
        <v/>
      </c>
      <c r="F20" s="3" t="n"/>
      <c r="G20" t="str">
        <f>IF(OR(A20="",F20=""),"",IF(N(C20)&lt;F20,F20*2-N(C20),0))</f>
        <v/>
      </c>
      <c r="H20" s="4" t="n"/>
      <c r="I20" s="4" t="n"/>
      <c r="J20" s="4" t="n"/>
      <c r="K20" s="4" t="n"/>
      <c r="L20" s="5" t="str">
        <f>IF(A20="","",ROUND($P$2+$P$3*(N(H20)+N(I20))+$P$4*(N(H20)+N(I20))*(1+$P$6)+$P$5,2))</f>
        <v/>
      </c>
      <c r="M20" s="5" t="str">
        <f>IF(A20="","",N(H20)+N(I20)-N(J20)-N(K20)-N(L20))</f>
        <v/>
      </c>
    </row>
    <row r="21">
      <c r="A21" s="3" t="n"/>
      <c r="B21" s="3" t="n"/>
      <c r="C21" s="3" t="n"/>
      <c r="D21" s="3" t="n"/>
      <c r="E21" t="str">
        <f>IF(A21="","",IF(N(D21)&gt;N(C21),"Oversold risk",IF(N(D21)&lt;N(C21),"Listed short","")))</f>
        <v/>
      </c>
      <c r="F21" s="3" t="n"/>
      <c r="G21" t="str">
        <f>IF(OR(A21="",F21=""),"",IF(N(C21)&lt;F21,F21*2-N(C21),0))</f>
        <v/>
      </c>
      <c r="H21" s="4" t="n"/>
      <c r="I21" s="4" t="n"/>
      <c r="J21" s="4" t="n"/>
      <c r="K21" s="4" t="n"/>
      <c r="L21" s="5" t="str">
        <f>IF(A21="","",ROUND($P$2+$P$3*(N(H21)+N(I21))+$P$4*(N(H21)+N(I21))*(1+$P$6)+$P$5,2))</f>
        <v/>
      </c>
      <c r="M21" s="5" t="str">
        <f>IF(A21="","",N(H21)+N(I21)-N(J21)-N(K21)-N(L21))</f>
        <v/>
      </c>
    </row>
    <row r="22">
      <c r="A22" s="3" t="n"/>
      <c r="B22" s="3" t="n"/>
      <c r="C22" s="3" t="n"/>
      <c r="D22" s="3" t="n"/>
      <c r="E22" t="str">
        <f>IF(A22="","",IF(N(D22)&gt;N(C22),"Oversold risk",IF(N(D22)&lt;N(C22),"Listed short","")))</f>
        <v/>
      </c>
      <c r="F22" s="3" t="n"/>
      <c r="G22" t="str">
        <f>IF(OR(A22="",F22=""),"",IF(N(C22)&lt;F22,F22*2-N(C22),0))</f>
        <v/>
      </c>
      <c r="H22" s="4" t="n"/>
      <c r="I22" s="4" t="n"/>
      <c r="J22" s="4" t="n"/>
      <c r="K22" s="4" t="n"/>
      <c r="L22" s="5" t="str">
        <f>IF(A22="","",ROUND($P$2+$P$3*(N(H22)+N(I22))+$P$4*(N(H22)+N(I22))*(1+$P$6)+$P$5,2))</f>
        <v/>
      </c>
      <c r="M22" s="5" t="str">
        <f>IF(A22="","",N(H22)+N(I22)-N(J22)-N(K22)-N(L22))</f>
        <v/>
      </c>
    </row>
    <row r="23">
      <c r="A23" s="3" t="n"/>
      <c r="B23" s="3" t="n"/>
      <c r="C23" s="3" t="n"/>
      <c r="D23" s="3" t="n"/>
      <c r="E23" t="str">
        <f>IF(A23="","",IF(N(D23)&gt;N(C23),"Oversold risk",IF(N(D23)&lt;N(C23),"Listed short","")))</f>
        <v/>
      </c>
      <c r="F23" s="3" t="n"/>
      <c r="G23" t="str">
        <f>IF(OR(A23="",F23=""),"",IF(N(C23)&lt;F23,F23*2-N(C23),0))</f>
        <v/>
      </c>
      <c r="H23" s="4" t="n"/>
      <c r="I23" s="4" t="n"/>
      <c r="J23" s="4" t="n"/>
      <c r="K23" s="4" t="n"/>
      <c r="L23" s="5" t="str">
        <f>IF(A23="","",ROUND($P$2+$P$3*(N(H23)+N(I23))+$P$4*(N(H23)+N(I23))*(1+$P$6)+$P$5,2))</f>
        <v/>
      </c>
      <c r="M23" s="5" t="str">
        <f>IF(A23="","",N(H23)+N(I23)-N(J23)-N(K23)-N(L23))</f>
        <v/>
      </c>
    </row>
    <row r="24">
      <c r="A24" s="3" t="n"/>
      <c r="B24" s="3" t="n"/>
      <c r="C24" s="3" t="n"/>
      <c r="D24" s="3" t="n"/>
      <c r="E24" t="str">
        <f>IF(A24="","",IF(N(D24)&gt;N(C24),"Oversold risk",IF(N(D24)&lt;N(C24),"Listed short","")))</f>
        <v/>
      </c>
      <c r="F24" s="3" t="n"/>
      <c r="G24" t="str">
        <f>IF(OR(A24="",F24=""),"",IF(N(C24)&lt;F24,F24*2-N(C24),0))</f>
        <v/>
      </c>
      <c r="H24" s="4" t="n"/>
      <c r="I24" s="4" t="n"/>
      <c r="J24" s="4" t="n"/>
      <c r="K24" s="4" t="n"/>
      <c r="L24" s="5" t="str">
        <f>IF(A24="","",ROUND($P$2+$P$3*(N(H24)+N(I24))+$P$4*(N(H24)+N(I24))*(1+$P$6)+$P$5,2))</f>
        <v/>
      </c>
      <c r="M24" s="5" t="str">
        <f>IF(A24="","",N(H24)+N(I24)-N(J24)-N(K24)-N(L24))</f>
        <v/>
      </c>
    </row>
    <row r="25">
      <c r="A25" s="3" t="n"/>
      <c r="B25" s="3" t="n"/>
      <c r="C25" s="3" t="n"/>
      <c r="D25" s="3" t="n"/>
      <c r="E25" t="str">
        <f>IF(A25="","",IF(N(D25)&gt;N(C25),"Oversold risk",IF(N(D25)&lt;N(C25),"Listed short","")))</f>
        <v/>
      </c>
      <c r="F25" s="3" t="n"/>
      <c r="G25" t="str">
        <f>IF(OR(A25="",F25=""),"",IF(N(C25)&lt;F25,F25*2-N(C25),0))</f>
        <v/>
      </c>
      <c r="H25" s="4" t="n"/>
      <c r="I25" s="4" t="n"/>
      <c r="J25" s="4" t="n"/>
      <c r="K25" s="4" t="n"/>
      <c r="L25" s="5" t="str">
        <f>IF(A25="","",ROUND($P$2+$P$3*(N(H25)+N(I25))+$P$4*(N(H25)+N(I25))*(1+$P$6)+$P$5,2))</f>
        <v/>
      </c>
      <c r="M25" s="5" t="str">
        <f>IF(A25="","",N(H25)+N(I25)-N(J25)-N(K25)-N(L25))</f>
        <v/>
      </c>
    </row>
    <row r="26">
      <c r="A26" s="3" t="n"/>
      <c r="B26" s="3" t="n"/>
      <c r="C26" s="3" t="n"/>
      <c r="D26" s="3" t="n"/>
      <c r="E26" t="str">
        <f>IF(A26="","",IF(N(D26)&gt;N(C26),"Oversold risk",IF(N(D26)&lt;N(C26),"Listed short","")))</f>
        <v/>
      </c>
      <c r="F26" s="3" t="n"/>
      <c r="G26" t="str">
        <f>IF(OR(A26="",F26=""),"",IF(N(C26)&lt;F26,F26*2-N(C26),0))</f>
        <v/>
      </c>
      <c r="H26" s="4" t="n"/>
      <c r="I26" s="4" t="n"/>
      <c r="J26" s="4" t="n"/>
      <c r="K26" s="4" t="n"/>
      <c r="L26" s="5" t="str">
        <f>IF(A26="","",ROUND($P$2+$P$3*(N(H26)+N(I26))+$P$4*(N(H26)+N(I26))*(1+$P$6)+$P$5,2))</f>
        <v/>
      </c>
      <c r="M26" s="5" t="str">
        <f>IF(A26="","",N(H26)+N(I26)-N(J26)-N(K26)-N(L26))</f>
        <v/>
      </c>
    </row>
    <row r="27">
      <c r="A27" s="3" t="n"/>
      <c r="B27" s="3" t="n"/>
      <c r="C27" s="3" t="n"/>
      <c r="D27" s="3" t="n"/>
      <c r="E27" t="str">
        <f>IF(A27="","",IF(N(D27)&gt;N(C27),"Oversold risk",IF(N(D27)&lt;N(C27),"Listed short","")))</f>
        <v/>
      </c>
      <c r="F27" s="3" t="n"/>
      <c r="G27" t="str">
        <f>IF(OR(A27="",F27=""),"",IF(N(C27)&lt;F27,F27*2-N(C27),0))</f>
        <v/>
      </c>
      <c r="H27" s="4" t="n"/>
      <c r="I27" s="4" t="n"/>
      <c r="J27" s="4" t="n"/>
      <c r="K27" s="4" t="n"/>
      <c r="L27" s="5" t="str">
        <f>IF(A27="","",ROUND($P$2+$P$3*(N(H27)+N(I27))+$P$4*(N(H27)+N(I27))*(1+$P$6)+$P$5,2))</f>
        <v/>
      </c>
      <c r="M27" s="5" t="str">
        <f>IF(A27="","",N(H27)+N(I27)-N(J27)-N(K27)-N(L27))</f>
        <v/>
      </c>
    </row>
    <row r="28">
      <c r="A28" s="3" t="n"/>
      <c r="B28" s="3" t="n"/>
      <c r="C28" s="3" t="n"/>
      <c r="D28" s="3" t="n"/>
      <c r="E28" t="str">
        <f>IF(A28="","",IF(N(D28)&gt;N(C28),"Oversold risk",IF(N(D28)&lt;N(C28),"Listed short","")))</f>
        <v/>
      </c>
      <c r="F28" s="3" t="n"/>
      <c r="G28" t="str">
        <f>IF(OR(A28="",F28=""),"",IF(N(C28)&lt;F28,F28*2-N(C28),0))</f>
        <v/>
      </c>
      <c r="H28" s="4" t="n"/>
      <c r="I28" s="4" t="n"/>
      <c r="J28" s="4" t="n"/>
      <c r="K28" s="4" t="n"/>
      <c r="L28" s="5" t="str">
        <f>IF(A28="","",ROUND($P$2+$P$3*(N(H28)+N(I28))+$P$4*(N(H28)+N(I28))*(1+$P$6)+$P$5,2))</f>
        <v/>
      </c>
      <c r="M28" s="5" t="str">
        <f>IF(A28="","",N(H28)+N(I28)-N(J28)-N(K28)-N(L28))</f>
        <v/>
      </c>
    </row>
    <row r="29">
      <c r="A29" s="3" t="n"/>
      <c r="B29" s="3" t="n"/>
      <c r="C29" s="3" t="n"/>
      <c r="D29" s="3" t="n"/>
      <c r="E29" t="str">
        <f>IF(A29="","",IF(N(D29)&gt;N(C29),"Oversold risk",IF(N(D29)&lt;N(C29),"Listed short","")))</f>
        <v/>
      </c>
      <c r="F29" s="3" t="n"/>
      <c r="G29" t="str">
        <f>IF(OR(A29="",F29=""),"",IF(N(C29)&lt;F29,F29*2-N(C29),0))</f>
        <v/>
      </c>
      <c r="H29" s="4" t="n"/>
      <c r="I29" s="4" t="n"/>
      <c r="J29" s="4" t="n"/>
      <c r="K29" s="4" t="n"/>
      <c r="L29" s="5" t="str">
        <f>IF(A29="","",ROUND($P$2+$P$3*(N(H29)+N(I29))+$P$4*(N(H29)+N(I29))*(1+$P$6)+$P$5,2))</f>
        <v/>
      </c>
      <c r="M29" s="5" t="str">
        <f>IF(A29="","",N(H29)+N(I29)-N(J29)-N(K29)-N(L29))</f>
        <v/>
      </c>
    </row>
    <row r="30">
      <c r="A30" s="3" t="n"/>
      <c r="B30" s="3" t="n"/>
      <c r="C30" s="3" t="n"/>
      <c r="D30" s="3" t="n"/>
      <c r="E30" t="str">
        <f>IF(A30="","",IF(N(D30)&gt;N(C30),"Oversold risk",IF(N(D30)&lt;N(C30),"Listed short","")))</f>
        <v/>
      </c>
      <c r="F30" s="3" t="n"/>
      <c r="G30" t="str">
        <f>IF(OR(A30="",F30=""),"",IF(N(C30)&lt;F30,F30*2-N(C30),0))</f>
        <v/>
      </c>
      <c r="H30" s="4" t="n"/>
      <c r="I30" s="4" t="n"/>
      <c r="J30" s="4" t="n"/>
      <c r="K30" s="4" t="n"/>
      <c r="L30" s="5" t="str">
        <f>IF(A30="","",ROUND($P$2+$P$3*(N(H30)+N(I30))+$P$4*(N(H30)+N(I30))*(1+$P$6)+$P$5,2))</f>
        <v/>
      </c>
      <c r="M30" s="5" t="str">
        <f>IF(A30="","",N(H30)+N(I30)-N(J30)-N(K30)-N(L30))</f>
        <v/>
      </c>
    </row>
    <row r="31">
      <c r="A31" s="3" t="n"/>
      <c r="B31" s="3" t="n"/>
      <c r="C31" s="3" t="n"/>
      <c r="D31" s="3" t="n"/>
      <c r="E31" t="str">
        <f>IF(A31="","",IF(N(D31)&gt;N(C31),"Oversold risk",IF(N(D31)&lt;N(C31),"Listed short","")))</f>
        <v/>
      </c>
      <c r="F31" s="3" t="n"/>
      <c r="G31" t="str">
        <f>IF(OR(A31="",F31=""),"",IF(N(C31)&lt;F31,F31*2-N(C31),0))</f>
        <v/>
      </c>
      <c r="H31" s="4" t="n"/>
      <c r="I31" s="4" t="n"/>
      <c r="J31" s="4" t="n"/>
      <c r="K31" s="4" t="n"/>
      <c r="L31" s="5" t="str">
        <f>IF(A31="","",ROUND($P$2+$P$3*(N(H31)+N(I31))+$P$4*(N(H31)+N(I31))*(1+$P$6)+$P$5,2))</f>
        <v/>
      </c>
      <c r="M31" s="5" t="str">
        <f>IF(A31="","",N(H31)+N(I31)-N(J31)-N(K31)-N(L31))</f>
        <v/>
      </c>
    </row>
    <row r="32">
      <c r="A32" s="3" t="n"/>
      <c r="B32" s="3" t="n"/>
      <c r="C32" s="3" t="n"/>
      <c r="D32" s="3" t="n"/>
      <c r="E32" t="str">
        <f>IF(A32="","",IF(N(D32)&gt;N(C32),"Oversold risk",IF(N(D32)&lt;N(C32),"Listed short","")))</f>
        <v/>
      </c>
      <c r="F32" s="3" t="n"/>
      <c r="G32" t="str">
        <f>IF(OR(A32="",F32=""),"",IF(N(C32)&lt;F32,F32*2-N(C32),0))</f>
        <v/>
      </c>
      <c r="H32" s="4" t="n"/>
      <c r="I32" s="4" t="n"/>
      <c r="J32" s="4" t="n"/>
      <c r="K32" s="4" t="n"/>
      <c r="L32" s="5" t="str">
        <f>IF(A32="","",ROUND($P$2+$P$3*(N(H32)+N(I32))+$P$4*(N(H32)+N(I32))*(1+$P$6)+$P$5,2))</f>
        <v/>
      </c>
      <c r="M32" s="5" t="str">
        <f>IF(A32="","",N(H32)+N(I32)-N(J32)-N(K32)-N(L32))</f>
        <v/>
      </c>
    </row>
    <row r="33">
      <c r="A33" s="3" t="n"/>
      <c r="B33" s="3" t="n"/>
      <c r="C33" s="3" t="n"/>
      <c r="D33" s="3" t="n"/>
      <c r="E33" t="str">
        <f>IF(A33="","",IF(N(D33)&gt;N(C33),"Oversold risk",IF(N(D33)&lt;N(C33),"Listed short","")))</f>
        <v/>
      </c>
      <c r="F33" s="3" t="n"/>
      <c r="G33" t="str">
        <f>IF(OR(A33="",F33=""),"",IF(N(C33)&lt;F33,F33*2-N(C33),0))</f>
        <v/>
      </c>
      <c r="H33" s="4" t="n"/>
      <c r="I33" s="4" t="n"/>
      <c r="J33" s="4" t="n"/>
      <c r="K33" s="4" t="n"/>
      <c r="L33" s="5" t="str">
        <f>IF(A33="","",ROUND($P$2+$P$3*(N(H33)+N(I33))+$P$4*(N(H33)+N(I33))*(1+$P$6)+$P$5,2))</f>
        <v/>
      </c>
      <c r="M33" s="5" t="str">
        <f>IF(A33="","",N(H33)+N(I33)-N(J33)-N(K33)-N(L33))</f>
        <v/>
      </c>
    </row>
    <row r="34">
      <c r="A34" s="3" t="n"/>
      <c r="B34" s="3" t="n"/>
      <c r="C34" s="3" t="n"/>
      <c r="D34" s="3" t="n"/>
      <c r="E34" t="str">
        <f>IF(A34="","",IF(N(D34)&gt;N(C34),"Oversold risk",IF(N(D34)&lt;N(C34),"Listed short","")))</f>
        <v/>
      </c>
      <c r="F34" s="3" t="n"/>
      <c r="G34" t="str">
        <f>IF(OR(A34="",F34=""),"",IF(N(C34)&lt;F34,F34*2-N(C34),0))</f>
        <v/>
      </c>
      <c r="H34" s="4" t="n"/>
      <c r="I34" s="4" t="n"/>
      <c r="J34" s="4" t="n"/>
      <c r="K34" s="4" t="n"/>
      <c r="L34" s="5" t="str">
        <f>IF(A34="","",ROUND($P$2+$P$3*(N(H34)+N(I34))+$P$4*(N(H34)+N(I34))*(1+$P$6)+$P$5,2))</f>
        <v/>
      </c>
      <c r="M34" s="5" t="str">
        <f>IF(A34="","",N(H34)+N(I34)-N(J34)-N(K34)-N(L34))</f>
        <v/>
      </c>
    </row>
    <row r="35">
      <c r="A35" s="3" t="n"/>
      <c r="B35" s="3" t="n"/>
      <c r="C35" s="3" t="n"/>
      <c r="D35" s="3" t="n"/>
      <c r="E35" t="str">
        <f>IF(A35="","",IF(N(D35)&gt;N(C35),"Oversold risk",IF(N(D35)&lt;N(C35),"Listed short","")))</f>
        <v/>
      </c>
      <c r="F35" s="3" t="n"/>
      <c r="G35" t="str">
        <f>IF(OR(A35="",F35=""),"",IF(N(C35)&lt;F35,F35*2-N(C35),0))</f>
        <v/>
      </c>
      <c r="H35" s="4" t="n"/>
      <c r="I35" s="4" t="n"/>
      <c r="J35" s="4" t="n"/>
      <c r="K35" s="4" t="n"/>
      <c r="L35" s="5" t="str">
        <f>IF(A35="","",ROUND($P$2+$P$3*(N(H35)+N(I35))+$P$4*(N(H35)+N(I35))*(1+$P$6)+$P$5,2))</f>
        <v/>
      </c>
      <c r="M35" s="5" t="str">
        <f>IF(A35="","",N(H35)+N(I35)-N(J35)-N(K35)-N(L35))</f>
        <v/>
      </c>
    </row>
    <row r="36">
      <c r="A36" s="3" t="n"/>
      <c r="B36" s="3" t="n"/>
      <c r="C36" s="3" t="n"/>
      <c r="D36" s="3" t="n"/>
      <c r="E36" t="str">
        <f>IF(A36="","",IF(N(D36)&gt;N(C36),"Oversold risk",IF(N(D36)&lt;N(C36),"Listed short","")))</f>
        <v/>
      </c>
      <c r="F36" s="3" t="n"/>
      <c r="G36" t="str">
        <f>IF(OR(A36="",F36=""),"",IF(N(C36)&lt;F36,F36*2-N(C36),0))</f>
        <v/>
      </c>
      <c r="H36" s="4" t="n"/>
      <c r="I36" s="4" t="n"/>
      <c r="J36" s="4" t="n"/>
      <c r="K36" s="4" t="n"/>
      <c r="L36" s="5" t="str">
        <f>IF(A36="","",ROUND($P$2+$P$3*(N(H36)+N(I36))+$P$4*(N(H36)+N(I36))*(1+$P$6)+$P$5,2))</f>
        <v/>
      </c>
      <c r="M36" s="5" t="str">
        <f>IF(A36="","",N(H36)+N(I36)-N(J36)-N(K36)-N(L36))</f>
        <v/>
      </c>
    </row>
    <row r="37">
      <c r="A37" s="3" t="n"/>
      <c r="B37" s="3" t="n"/>
      <c r="C37" s="3" t="n"/>
      <c r="D37" s="3" t="n"/>
      <c r="E37" t="str">
        <f>IF(A37="","",IF(N(D37)&gt;N(C37),"Oversold risk",IF(N(D37)&lt;N(C37),"Listed short","")))</f>
        <v/>
      </c>
      <c r="F37" s="3" t="n"/>
      <c r="G37" t="str">
        <f>IF(OR(A37="",F37=""),"",IF(N(C37)&lt;F37,F37*2-N(C37),0))</f>
        <v/>
      </c>
      <c r="H37" s="4" t="n"/>
      <c r="I37" s="4" t="n"/>
      <c r="J37" s="4" t="n"/>
      <c r="K37" s="4" t="n"/>
      <c r="L37" s="5" t="str">
        <f>IF(A37="","",ROUND($P$2+$P$3*(N(H37)+N(I37))+$P$4*(N(H37)+N(I37))*(1+$P$6)+$P$5,2))</f>
        <v/>
      </c>
      <c r="M37" s="5" t="str">
        <f>IF(A37="","",N(H37)+N(I37)-N(J37)-N(K37)-N(L37))</f>
        <v/>
      </c>
    </row>
    <row r="38">
      <c r="A38" s="3" t="n"/>
      <c r="B38" s="3" t="n"/>
      <c r="C38" s="3" t="n"/>
      <c r="D38" s="3" t="n"/>
      <c r="E38" t="str">
        <f>IF(A38="","",IF(N(D38)&gt;N(C38),"Oversold risk",IF(N(D38)&lt;N(C38),"Listed short","")))</f>
        <v/>
      </c>
      <c r="F38" s="3" t="n"/>
      <c r="G38" t="str">
        <f>IF(OR(A38="",F38=""),"",IF(N(C38)&lt;F38,F38*2-N(C38),0))</f>
        <v/>
      </c>
      <c r="H38" s="4" t="n"/>
      <c r="I38" s="4" t="n"/>
      <c r="J38" s="4" t="n"/>
      <c r="K38" s="4" t="n"/>
      <c r="L38" s="5" t="str">
        <f>IF(A38="","",ROUND($P$2+$P$3*(N(H38)+N(I38))+$P$4*(N(H38)+N(I38))*(1+$P$6)+$P$5,2))</f>
        <v/>
      </c>
      <c r="M38" s="5" t="str">
        <f>IF(A38="","",N(H38)+N(I38)-N(J38)-N(K38)-N(L38))</f>
        <v/>
      </c>
    </row>
    <row r="39">
      <c r="A39" s="3" t="n"/>
      <c r="B39" s="3" t="n"/>
      <c r="C39" s="3" t="n"/>
      <c r="D39" s="3" t="n"/>
      <c r="E39" t="str">
        <f>IF(A39="","",IF(N(D39)&gt;N(C39),"Oversold risk",IF(N(D39)&lt;N(C39),"Listed short","")))</f>
        <v/>
      </c>
      <c r="F39" s="3" t="n"/>
      <c r="G39" t="str">
        <f>IF(OR(A39="",F39=""),"",IF(N(C39)&lt;F39,F39*2-N(C39),0))</f>
        <v/>
      </c>
      <c r="H39" s="4" t="n"/>
      <c r="I39" s="4" t="n"/>
      <c r="J39" s="4" t="n"/>
      <c r="K39" s="4" t="n"/>
      <c r="L39" s="5" t="str">
        <f>IF(A39="","",ROUND($P$2+$P$3*(N(H39)+N(I39))+$P$4*(N(H39)+N(I39))*(1+$P$6)+$P$5,2))</f>
        <v/>
      </c>
      <c r="M39" s="5" t="str">
        <f>IF(A39="","",N(H39)+N(I39)-N(J39)-N(K39)-N(L39))</f>
        <v/>
      </c>
    </row>
    <row r="40">
      <c r="A40" s="3" t="n"/>
      <c r="B40" s="3" t="n"/>
      <c r="C40" s="3" t="n"/>
      <c r="D40" s="3" t="n"/>
      <c r="E40" t="str">
        <f>IF(A40="","",IF(N(D40)&gt;N(C40),"Oversold risk",IF(N(D40)&lt;N(C40),"Listed short","")))</f>
        <v/>
      </c>
      <c r="F40" s="3" t="n"/>
      <c r="G40" t="str">
        <f>IF(OR(A40="",F40=""),"",IF(N(C40)&lt;F40,F40*2-N(C40),0))</f>
        <v/>
      </c>
      <c r="H40" s="4" t="n"/>
      <c r="I40" s="4" t="n"/>
      <c r="J40" s="4" t="n"/>
      <c r="K40" s="4" t="n"/>
      <c r="L40" s="5" t="str">
        <f>IF(A40="","",ROUND($P$2+$P$3*(N(H40)+N(I40))+$P$4*(N(H40)+N(I40))*(1+$P$6)+$P$5,2))</f>
        <v/>
      </c>
      <c r="M40" s="5" t="str">
        <f>IF(A40="","",N(H40)+N(I40)-N(J40)-N(K40)-N(L40))</f>
        <v/>
      </c>
    </row>
    <row r="41">
      <c r="A41" s="3" t="n"/>
      <c r="B41" s="3" t="n"/>
      <c r="C41" s="3" t="n"/>
      <c r="D41" s="3" t="n"/>
      <c r="E41" t="str">
        <f>IF(A41="","",IF(N(D41)&gt;N(C41),"Oversold risk",IF(N(D41)&lt;N(C41),"Listed short","")))</f>
        <v/>
      </c>
      <c r="F41" s="3" t="n"/>
      <c r="G41" t="str">
        <f>IF(OR(A41="",F41=""),"",IF(N(C41)&lt;F41,F41*2-N(C41),0))</f>
        <v/>
      </c>
      <c r="H41" s="4" t="n"/>
      <c r="I41" s="4" t="n"/>
      <c r="J41" s="4" t="n"/>
      <c r="K41" s="4" t="n"/>
      <c r="L41" s="5" t="str">
        <f>IF(A41="","",ROUND($P$2+$P$3*(N(H41)+N(I41))+$P$4*(N(H41)+N(I41))*(1+$P$6)+$P$5,2))</f>
        <v/>
      </c>
      <c r="M41" s="5" t="str">
        <f>IF(A41="","",N(H41)+N(I41)-N(J41)-N(K41)-N(L41))</f>
        <v/>
      </c>
    </row>
    <row r="42">
      <c r="A42" s="3" t="n"/>
      <c r="B42" s="3" t="n"/>
      <c r="C42" s="3" t="n"/>
      <c r="D42" s="3" t="n"/>
      <c r="E42" t="str">
        <f>IF(A42="","",IF(N(D42)&gt;N(C42),"Oversold risk",IF(N(D42)&lt;N(C42),"Listed short","")))</f>
        <v/>
      </c>
      <c r="F42" s="3" t="n"/>
      <c r="G42" t="str">
        <f>IF(OR(A42="",F42=""),"",IF(N(C42)&lt;F42,F42*2-N(C42),0))</f>
        <v/>
      </c>
      <c r="H42" s="4" t="n"/>
      <c r="I42" s="4" t="n"/>
      <c r="J42" s="4" t="n"/>
      <c r="K42" s="4" t="n"/>
      <c r="L42" s="5" t="str">
        <f>IF(A42="","",ROUND($P$2+$P$3*(N(H42)+N(I42))+$P$4*(N(H42)+N(I42))*(1+$P$6)+$P$5,2))</f>
        <v/>
      </c>
      <c r="M42" s="5" t="str">
        <f>IF(A42="","",N(H42)+N(I42)-N(J42)-N(K42)-N(L42))</f>
        <v/>
      </c>
    </row>
    <row r="43">
      <c r="A43" s="3" t="n"/>
      <c r="B43" s="3" t="n"/>
      <c r="C43" s="3" t="n"/>
      <c r="D43" s="3" t="n"/>
      <c r="E43" t="str">
        <f>IF(A43="","",IF(N(D43)&gt;N(C43),"Oversold risk",IF(N(D43)&lt;N(C43),"Listed short","")))</f>
        <v/>
      </c>
      <c r="F43" s="3" t="n"/>
      <c r="G43" t="str">
        <f>IF(OR(A43="",F43=""),"",IF(N(C43)&lt;F43,F43*2-N(C43),0))</f>
        <v/>
      </c>
      <c r="H43" s="4" t="n"/>
      <c r="I43" s="4" t="n"/>
      <c r="J43" s="4" t="n"/>
      <c r="K43" s="4" t="n"/>
      <c r="L43" s="5" t="str">
        <f>IF(A43="","",ROUND($P$2+$P$3*(N(H43)+N(I43))+$P$4*(N(H43)+N(I43))*(1+$P$6)+$P$5,2))</f>
        <v/>
      </c>
      <c r="M43" s="5" t="str">
        <f>IF(A43="","",N(H43)+N(I43)-N(J43)-N(K43)-N(L43))</f>
        <v/>
      </c>
    </row>
    <row r="44">
      <c r="A44" s="3" t="n"/>
      <c r="B44" s="3" t="n"/>
      <c r="C44" s="3" t="n"/>
      <c r="D44" s="3" t="n"/>
      <c r="E44" t="str">
        <f>IF(A44="","",IF(N(D44)&gt;N(C44),"Oversold risk",IF(N(D44)&lt;N(C44),"Listed short","")))</f>
        <v/>
      </c>
      <c r="F44" s="3" t="n"/>
      <c r="G44" t="str">
        <f>IF(OR(A44="",F44=""),"",IF(N(C44)&lt;F44,F44*2-N(C44),0))</f>
        <v/>
      </c>
      <c r="H44" s="4" t="n"/>
      <c r="I44" s="4" t="n"/>
      <c r="J44" s="4" t="n"/>
      <c r="K44" s="4" t="n"/>
      <c r="L44" s="5" t="str">
        <f>IF(A44="","",ROUND($P$2+$P$3*(N(H44)+N(I44))+$P$4*(N(H44)+N(I44))*(1+$P$6)+$P$5,2))</f>
        <v/>
      </c>
      <c r="M44" s="5" t="str">
        <f>IF(A44="","",N(H44)+N(I44)-N(J44)-N(K44)-N(L44))</f>
        <v/>
      </c>
    </row>
    <row r="45">
      <c r="A45" s="3" t="n"/>
      <c r="B45" s="3" t="n"/>
      <c r="C45" s="3" t="n"/>
      <c r="D45" s="3" t="n"/>
      <c r="E45" t="str">
        <f>IF(A45="","",IF(N(D45)&gt;N(C45),"Oversold risk",IF(N(D45)&lt;N(C45),"Listed short","")))</f>
        <v/>
      </c>
      <c r="F45" s="3" t="n"/>
      <c r="G45" t="str">
        <f>IF(OR(A45="",F45=""),"",IF(N(C45)&lt;F45,F45*2-N(C45),0))</f>
        <v/>
      </c>
      <c r="H45" s="4" t="n"/>
      <c r="I45" s="4" t="n"/>
      <c r="J45" s="4" t="n"/>
      <c r="K45" s="4" t="n"/>
      <c r="L45" s="5" t="str">
        <f>IF(A45="","",ROUND($P$2+$P$3*(N(H45)+N(I45))+$P$4*(N(H45)+N(I45))*(1+$P$6)+$P$5,2))</f>
        <v/>
      </c>
      <c r="M45" s="5" t="str">
        <f>IF(A45="","",N(H45)+N(I45)-N(J45)-N(K45)-N(L45))</f>
        <v/>
      </c>
    </row>
    <row r="46">
      <c r="A46" s="3" t="n"/>
      <c r="B46" s="3" t="n"/>
      <c r="C46" s="3" t="n"/>
      <c r="D46" s="3" t="n"/>
      <c r="E46" t="str">
        <f>IF(A46="","",IF(N(D46)&gt;N(C46),"Oversold risk",IF(N(D46)&lt;N(C46),"Listed short","")))</f>
        <v/>
      </c>
      <c r="F46" s="3" t="n"/>
      <c r="G46" t="str">
        <f>IF(OR(A46="",F46=""),"",IF(N(C46)&lt;F46,F46*2-N(C46),0))</f>
        <v/>
      </c>
      <c r="H46" s="4" t="n"/>
      <c r="I46" s="4" t="n"/>
      <c r="J46" s="4" t="n"/>
      <c r="K46" s="4" t="n"/>
      <c r="L46" s="5" t="str">
        <f>IF(A46="","",ROUND($P$2+$P$3*(N(H46)+N(I46))+$P$4*(N(H46)+N(I46))*(1+$P$6)+$P$5,2))</f>
        <v/>
      </c>
      <c r="M46" s="5" t="str">
        <f>IF(A46="","",N(H46)+N(I46)-N(J46)-N(K46)-N(L46))</f>
        <v/>
      </c>
    </row>
    <row r="47">
      <c r="A47" s="3" t="n"/>
      <c r="B47" s="3" t="n"/>
      <c r="C47" s="3" t="n"/>
      <c r="D47" s="3" t="n"/>
      <c r="E47" t="str">
        <f>IF(A47="","",IF(N(D47)&gt;N(C47),"Oversold risk",IF(N(D47)&lt;N(C47),"Listed short","")))</f>
        <v/>
      </c>
      <c r="F47" s="3" t="n"/>
      <c r="G47" t="str">
        <f>IF(OR(A47="",F47=""),"",IF(N(C47)&lt;F47,F47*2-N(C47),0))</f>
        <v/>
      </c>
      <c r="H47" s="4" t="n"/>
      <c r="I47" s="4" t="n"/>
      <c r="J47" s="4" t="n"/>
      <c r="K47" s="4" t="n"/>
      <c r="L47" s="5" t="str">
        <f>IF(A47="","",ROUND($P$2+$P$3*(N(H47)+N(I47))+$P$4*(N(H47)+N(I47))*(1+$P$6)+$P$5,2))</f>
        <v/>
      </c>
      <c r="M47" s="5" t="str">
        <f>IF(A47="","",N(H47)+N(I47)-N(J47)-N(K47)-N(L47))</f>
        <v/>
      </c>
    </row>
    <row r="48">
      <c r="A48" s="3" t="n"/>
      <c r="B48" s="3" t="n"/>
      <c r="C48" s="3" t="n"/>
      <c r="D48" s="3" t="n"/>
      <c r="E48" t="str">
        <f>IF(A48="","",IF(N(D48)&gt;N(C48),"Oversold risk",IF(N(D48)&lt;N(C48),"Listed short","")))</f>
        <v/>
      </c>
      <c r="F48" s="3" t="n"/>
      <c r="G48" t="str">
        <f>IF(OR(A48="",F48=""),"",IF(N(C48)&lt;F48,F48*2-N(C48),0))</f>
        <v/>
      </c>
      <c r="H48" s="4" t="n"/>
      <c r="I48" s="4" t="n"/>
      <c r="J48" s="4" t="n"/>
      <c r="K48" s="4" t="n"/>
      <c r="L48" s="5" t="str">
        <f>IF(A48="","",ROUND($P$2+$P$3*(N(H48)+N(I48))+$P$4*(N(H48)+N(I48))*(1+$P$6)+$P$5,2))</f>
        <v/>
      </c>
      <c r="M48" s="5" t="str">
        <f>IF(A48="","",N(H48)+N(I48)-N(J48)-N(K48)-N(L48))</f>
        <v/>
      </c>
    </row>
    <row r="49">
      <c r="A49" s="3" t="n"/>
      <c r="B49" s="3" t="n"/>
      <c r="C49" s="3" t="n"/>
      <c r="D49" s="3" t="n"/>
      <c r="E49" t="str">
        <f>IF(A49="","",IF(N(D49)&gt;N(C49),"Oversold risk",IF(N(D49)&lt;N(C49),"Listed short","")))</f>
        <v/>
      </c>
      <c r="F49" s="3" t="n"/>
      <c r="G49" t="str">
        <f>IF(OR(A49="",F49=""),"",IF(N(C49)&lt;F49,F49*2-N(C49),0))</f>
        <v/>
      </c>
      <c r="H49" s="4" t="n"/>
      <c r="I49" s="4" t="n"/>
      <c r="J49" s="4" t="n"/>
      <c r="K49" s="4" t="n"/>
      <c r="L49" s="5" t="str">
        <f>IF(A49="","",ROUND($P$2+$P$3*(N(H49)+N(I49))+$P$4*(N(H49)+N(I49))*(1+$P$6)+$P$5,2))</f>
        <v/>
      </c>
      <c r="M49" s="5" t="str">
        <f>IF(A49="","",N(H49)+N(I49)-N(J49)-N(K49)-N(L49))</f>
        <v/>
      </c>
    </row>
    <row r="50">
      <c r="A50" s="3" t="n"/>
      <c r="B50" s="3" t="n"/>
      <c r="C50" s="3" t="n"/>
      <c r="D50" s="3" t="n"/>
      <c r="E50" t="str">
        <f>IF(A50="","",IF(N(D50)&gt;N(C50),"Oversold risk",IF(N(D50)&lt;N(C50),"Listed short","")))</f>
        <v/>
      </c>
      <c r="F50" s="3" t="n"/>
      <c r="G50" t="str">
        <f>IF(OR(A50="",F50=""),"",IF(N(C50)&lt;F50,F50*2-N(C50),0))</f>
        <v/>
      </c>
      <c r="H50" s="4" t="n"/>
      <c r="I50" s="4" t="n"/>
      <c r="J50" s="4" t="n"/>
      <c r="K50" s="4" t="n"/>
      <c r="L50" s="5" t="str">
        <f>IF(A50="","",ROUND($P$2+$P$3*(N(H50)+N(I50))+$P$4*(N(H50)+N(I50))*(1+$P$6)+$P$5,2))</f>
        <v/>
      </c>
      <c r="M50" s="5" t="str">
        <f>IF(A50="","",N(H50)+N(I50)-N(J50)-N(K50)-N(L50))</f>
        <v/>
      </c>
    </row>
    <row r="51">
      <c r="A51" s="3" t="n"/>
      <c r="B51" s="3" t="n"/>
      <c r="C51" s="3" t="n"/>
      <c r="D51" s="3" t="n"/>
      <c r="E51" t="str">
        <f>IF(A51="","",IF(N(D51)&gt;N(C51),"Oversold risk",IF(N(D51)&lt;N(C51),"Listed short","")))</f>
        <v/>
      </c>
      <c r="F51" s="3" t="n"/>
      <c r="G51" t="str">
        <f>IF(OR(A51="",F51=""),"",IF(N(C51)&lt;F51,F51*2-N(C51),0))</f>
        <v/>
      </c>
      <c r="H51" s="4" t="n"/>
      <c r="I51" s="4" t="n"/>
      <c r="J51" s="4" t="n"/>
      <c r="K51" s="4" t="n"/>
      <c r="L51" s="5" t="str">
        <f>IF(A51="","",ROUND($P$2+$P$3*(N(H51)+N(I51))+$P$4*(N(H51)+N(I51))*(1+$P$6)+$P$5,2))</f>
        <v/>
      </c>
      <c r="M51" s="5" t="str">
        <f>IF(A51="","",N(H51)+N(I51)-N(J51)-N(K51)-N(L51))</f>
        <v/>
      </c>
    </row>
    <row r="52">
      <c r="A52" s="3" t="n"/>
      <c r="B52" s="3" t="n"/>
      <c r="C52" s="3" t="n"/>
      <c r="D52" s="3" t="n"/>
      <c r="E52" t="str">
        <f>IF(A52="","",IF(N(D52)&gt;N(C52),"Oversold risk",IF(N(D52)&lt;N(C52),"Listed short","")))</f>
        <v/>
      </c>
      <c r="F52" s="3" t="n"/>
      <c r="G52" t="str">
        <f>IF(OR(A52="",F52=""),"",IF(N(C52)&lt;F52,F52*2-N(C52),0))</f>
        <v/>
      </c>
      <c r="H52" s="4" t="n"/>
      <c r="I52" s="4" t="n"/>
      <c r="J52" s="4" t="n"/>
      <c r="K52" s="4" t="n"/>
      <c r="L52" s="5" t="str">
        <f>IF(A52="","",ROUND($P$2+$P$3*(N(H52)+N(I52))+$P$4*(N(H52)+N(I52))*(1+$P$6)+$P$5,2))</f>
        <v/>
      </c>
      <c r="M52" s="5" t="str">
        <f>IF(A52="","",N(H52)+N(I52)-N(J52)-N(K52)-N(L52))</f>
        <v/>
      </c>
    </row>
    <row r="53">
      <c r="A53" s="3" t="n"/>
      <c r="B53" s="3" t="n"/>
      <c r="C53" s="3" t="n"/>
      <c r="D53" s="3" t="n"/>
      <c r="E53" t="str">
        <f>IF(A53="","",IF(N(D53)&gt;N(C53),"Oversold risk",IF(N(D53)&lt;N(C53),"Listed short","")))</f>
        <v/>
      </c>
      <c r="F53" s="3" t="n"/>
      <c r="G53" t="str">
        <f>IF(OR(A53="",F53=""),"",IF(N(C53)&lt;F53,F53*2-N(C53),0))</f>
        <v/>
      </c>
      <c r="H53" s="4" t="n"/>
      <c r="I53" s="4" t="n"/>
      <c r="J53" s="4" t="n"/>
      <c r="K53" s="4" t="n"/>
      <c r="L53" s="5" t="str">
        <f>IF(A53="","",ROUND($P$2+$P$3*(N(H53)+N(I53))+$P$4*(N(H53)+N(I53))*(1+$P$6)+$P$5,2))</f>
        <v/>
      </c>
      <c r="M53" s="5" t="str">
        <f>IF(A53="","",N(H53)+N(I53)-N(J53)-N(K53)-N(L53))</f>
        <v/>
      </c>
    </row>
    <row r="54">
      <c r="A54" s="3" t="n"/>
      <c r="B54" s="3" t="n"/>
      <c r="C54" s="3" t="n"/>
      <c r="D54" s="3" t="n"/>
      <c r="E54" t="str">
        <f>IF(A54="","",IF(N(D54)&gt;N(C54),"Oversold risk",IF(N(D54)&lt;N(C54),"Listed short","")))</f>
        <v/>
      </c>
      <c r="F54" s="3" t="n"/>
      <c r="G54" t="str">
        <f>IF(OR(A54="",F54=""),"",IF(N(C54)&lt;F54,F54*2-N(C54),0))</f>
        <v/>
      </c>
      <c r="H54" s="4" t="n"/>
      <c r="I54" s="4" t="n"/>
      <c r="J54" s="4" t="n"/>
      <c r="K54" s="4" t="n"/>
      <c r="L54" s="5" t="str">
        <f>IF(A54="","",ROUND($P$2+$P$3*(N(H54)+N(I54))+$P$4*(N(H54)+N(I54))*(1+$P$6)+$P$5,2))</f>
        <v/>
      </c>
      <c r="M54" s="5" t="str">
        <f>IF(A54="","",N(H54)+N(I54)-N(J54)-N(K54)-N(L54))</f>
        <v/>
      </c>
    </row>
    <row r="55">
      <c r="A55" s="3" t="n"/>
      <c r="B55" s="3" t="n"/>
      <c r="C55" s="3" t="n"/>
      <c r="D55" s="3" t="n"/>
      <c r="E55" t="str">
        <f>IF(A55="","",IF(N(D55)&gt;N(C55),"Oversold risk",IF(N(D55)&lt;N(C55),"Listed short","")))</f>
        <v/>
      </c>
      <c r="F55" s="3" t="n"/>
      <c r="G55" t="str">
        <f>IF(OR(A55="",F55=""),"",IF(N(C55)&lt;F55,F55*2-N(C55),0))</f>
        <v/>
      </c>
      <c r="H55" s="4" t="n"/>
      <c r="I55" s="4" t="n"/>
      <c r="J55" s="4" t="n"/>
      <c r="K55" s="4" t="n"/>
      <c r="L55" s="5" t="str">
        <f>IF(A55="","",ROUND($P$2+$P$3*(N(H55)+N(I55))+$P$4*(N(H55)+N(I55))*(1+$P$6)+$P$5,2))</f>
        <v/>
      </c>
      <c r="M55" s="5" t="str">
        <f>IF(A55="","",N(H55)+N(I55)-N(J55)-N(K55)-N(L55))</f>
        <v/>
      </c>
    </row>
    <row r="56">
      <c r="A56" s="3" t="n"/>
      <c r="B56" s="3" t="n"/>
      <c r="C56" s="3" t="n"/>
      <c r="D56" s="3" t="n"/>
      <c r="E56" t="str">
        <f>IF(A56="","",IF(N(D56)&gt;N(C56),"Oversold risk",IF(N(D56)&lt;N(C56),"Listed short","")))</f>
        <v/>
      </c>
      <c r="F56" s="3" t="n"/>
      <c r="G56" t="str">
        <f>IF(OR(A56="",F56=""),"",IF(N(C56)&lt;F56,F56*2-N(C56),0))</f>
        <v/>
      </c>
      <c r="H56" s="4" t="n"/>
      <c r="I56" s="4" t="n"/>
      <c r="J56" s="4" t="n"/>
      <c r="K56" s="4" t="n"/>
      <c r="L56" s="5" t="str">
        <f>IF(A56="","",ROUND($P$2+$P$3*(N(H56)+N(I56))+$P$4*(N(H56)+N(I56))*(1+$P$6)+$P$5,2))</f>
        <v/>
      </c>
      <c r="M56" s="5" t="str">
        <f>IF(A56="","",N(H56)+N(I56)-N(J56)-N(K56)-N(L56))</f>
        <v/>
      </c>
    </row>
    <row r="57">
      <c r="A57" s="3" t="n"/>
      <c r="B57" s="3" t="n"/>
      <c r="C57" s="3" t="n"/>
      <c r="D57" s="3" t="n"/>
      <c r="E57" t="str">
        <f>IF(A57="","",IF(N(D57)&gt;N(C57),"Oversold risk",IF(N(D57)&lt;N(C57),"Listed short","")))</f>
        <v/>
      </c>
      <c r="F57" s="3" t="n"/>
      <c r="G57" t="str">
        <f>IF(OR(A57="",F57=""),"",IF(N(C57)&lt;F57,F57*2-N(C57),0))</f>
        <v/>
      </c>
      <c r="H57" s="4" t="n"/>
      <c r="I57" s="4" t="n"/>
      <c r="J57" s="4" t="n"/>
      <c r="K57" s="4" t="n"/>
      <c r="L57" s="5" t="str">
        <f>IF(A57="","",ROUND($P$2+$P$3*(N(H57)+N(I57))+$P$4*(N(H57)+N(I57))*(1+$P$6)+$P$5,2))</f>
        <v/>
      </c>
      <c r="M57" s="5" t="str">
        <f>IF(A57="","",N(H57)+N(I57)-N(J57)-N(K57)-N(L57))</f>
        <v/>
      </c>
    </row>
    <row r="58">
      <c r="A58" s="3" t="n"/>
      <c r="B58" s="3" t="n"/>
      <c r="C58" s="3" t="n"/>
      <c r="D58" s="3" t="n"/>
      <c r="E58" t="str">
        <f>IF(A58="","",IF(N(D58)&gt;N(C58),"Oversold risk",IF(N(D58)&lt;N(C58),"Listed short","")))</f>
        <v/>
      </c>
      <c r="F58" s="3" t="n"/>
      <c r="G58" t="str">
        <f>IF(OR(A58="",F58=""),"",IF(N(C58)&lt;F58,F58*2-N(C58),0))</f>
        <v/>
      </c>
      <c r="H58" s="4" t="n"/>
      <c r="I58" s="4" t="n"/>
      <c r="J58" s="4" t="n"/>
      <c r="K58" s="4" t="n"/>
      <c r="L58" s="5" t="str">
        <f>IF(A58="","",ROUND($P$2+$P$3*(N(H58)+N(I58))+$P$4*(N(H58)+N(I58))*(1+$P$6)+$P$5,2))</f>
        <v/>
      </c>
      <c r="M58" s="5" t="str">
        <f>IF(A58="","",N(H58)+N(I58)-N(J58)-N(K58)-N(L58))</f>
        <v/>
      </c>
    </row>
    <row r="59">
      <c r="A59" s="3" t="n"/>
      <c r="B59" s="3" t="n"/>
      <c r="C59" s="3" t="n"/>
      <c r="D59" s="3" t="n"/>
      <c r="E59" t="str">
        <f>IF(A59="","",IF(N(D59)&gt;N(C59),"Oversold risk",IF(N(D59)&lt;N(C59),"Listed short","")))</f>
        <v/>
      </c>
      <c r="F59" s="3" t="n"/>
      <c r="G59" t="str">
        <f>IF(OR(A59="",F59=""),"",IF(N(C59)&lt;F59,F59*2-N(C59),0))</f>
        <v/>
      </c>
      <c r="H59" s="4" t="n"/>
      <c r="I59" s="4" t="n"/>
      <c r="J59" s="4" t="n"/>
      <c r="K59" s="4" t="n"/>
      <c r="L59" s="5" t="str">
        <f>IF(A59="","",ROUND($P$2+$P$3*(N(H59)+N(I59))+$P$4*(N(H59)+N(I59))*(1+$P$6)+$P$5,2))</f>
        <v/>
      </c>
      <c r="M59" s="5" t="str">
        <f>IF(A59="","",N(H59)+N(I59)-N(J59)-N(K59)-N(L59))</f>
        <v/>
      </c>
    </row>
    <row r="60">
      <c r="A60" s="3" t="n"/>
      <c r="B60" s="3" t="n"/>
      <c r="C60" s="3" t="n"/>
      <c r="D60" s="3" t="n"/>
      <c r="E60" t="str">
        <f>IF(A60="","",IF(N(D60)&gt;N(C60),"Oversold risk",IF(N(D60)&lt;N(C60),"Listed short","")))</f>
        <v/>
      </c>
      <c r="F60" s="3" t="n"/>
      <c r="G60" t="str">
        <f>IF(OR(A60="",F60=""),"",IF(N(C60)&lt;F60,F60*2-N(C60),0))</f>
        <v/>
      </c>
      <c r="H60" s="4" t="n"/>
      <c r="I60" s="4" t="n"/>
      <c r="J60" s="4" t="n"/>
      <c r="K60" s="4" t="n"/>
      <c r="L60" s="5" t="str">
        <f>IF(A60="","",ROUND($P$2+$P$3*(N(H60)+N(I60))+$P$4*(N(H60)+N(I60))*(1+$P$6)+$P$5,2))</f>
        <v/>
      </c>
      <c r="M60" s="5" t="str">
        <f>IF(A60="","",N(H60)+N(I60)-N(J60)-N(K60)-N(L60))</f>
        <v/>
      </c>
    </row>
    <row r="61">
      <c r="A61" s="3" t="n"/>
      <c r="B61" s="3" t="n"/>
      <c r="C61" s="3" t="n"/>
      <c r="D61" s="3" t="n"/>
      <c r="E61" t="str">
        <f>IF(A61="","",IF(N(D61)&gt;N(C61),"Oversold risk",IF(N(D61)&lt;N(C61),"Listed short","")))</f>
        <v/>
      </c>
      <c r="F61" s="3" t="n"/>
      <c r="G61" t="str">
        <f>IF(OR(A61="",F61=""),"",IF(N(C61)&lt;F61,F61*2-N(C61),0))</f>
        <v/>
      </c>
      <c r="H61" s="4" t="n"/>
      <c r="I61" s="4" t="n"/>
      <c r="J61" s="4" t="n"/>
      <c r="K61" s="4" t="n"/>
      <c r="L61" s="5" t="str">
        <f>IF(A61="","",ROUND($P$2+$P$3*(N(H61)+N(I61))+$P$4*(N(H61)+N(I61))*(1+$P$6)+$P$5,2))</f>
        <v/>
      </c>
      <c r="M61" s="5" t="str">
        <f>IF(A61="","",N(H61)+N(I61)-N(J61)-N(K61)-N(L61))</f>
        <v/>
      </c>
    </row>
    <row r="62">
      <c r="A62" s="3" t="n"/>
      <c r="B62" s="3" t="n"/>
      <c r="C62" s="3" t="n"/>
      <c r="D62" s="3" t="n"/>
      <c r="E62" t="str">
        <f>IF(A62="","",IF(N(D62)&gt;N(C62),"Oversold risk",IF(N(D62)&lt;N(C62),"Listed short","")))</f>
        <v/>
      </c>
      <c r="F62" s="3" t="n"/>
      <c r="G62" t="str">
        <f>IF(OR(A62="",F62=""),"",IF(N(C62)&lt;F62,F62*2-N(C62),0))</f>
        <v/>
      </c>
      <c r="H62" s="4" t="n"/>
      <c r="I62" s="4" t="n"/>
      <c r="J62" s="4" t="n"/>
      <c r="K62" s="4" t="n"/>
      <c r="L62" s="5" t="str">
        <f>IF(A62="","",ROUND($P$2+$P$3*(N(H62)+N(I62))+$P$4*(N(H62)+N(I62))*(1+$P$6)+$P$5,2))</f>
        <v/>
      </c>
      <c r="M62" s="5" t="str">
        <f>IF(A62="","",N(H62)+N(I62)-N(J62)-N(K62)-N(L62))</f>
        <v/>
      </c>
    </row>
    <row r="63">
      <c r="A63" s="3" t="n"/>
      <c r="B63" s="3" t="n"/>
      <c r="C63" s="3" t="n"/>
      <c r="D63" s="3" t="n"/>
      <c r="E63" t="str">
        <f>IF(A63="","",IF(N(D63)&gt;N(C63),"Oversold risk",IF(N(D63)&lt;N(C63),"Listed short","")))</f>
        <v/>
      </c>
      <c r="F63" s="3" t="n"/>
      <c r="G63" t="str">
        <f>IF(OR(A63="",F63=""),"",IF(N(C63)&lt;F63,F63*2-N(C63),0))</f>
        <v/>
      </c>
      <c r="H63" s="4" t="n"/>
      <c r="I63" s="4" t="n"/>
      <c r="J63" s="4" t="n"/>
      <c r="K63" s="4" t="n"/>
      <c r="L63" s="5" t="str">
        <f>IF(A63="","",ROUND($P$2+$P$3*(N(H63)+N(I63))+$P$4*(N(H63)+N(I63))*(1+$P$6)+$P$5,2))</f>
        <v/>
      </c>
      <c r="M63" s="5" t="str">
        <f>IF(A63="","",N(H63)+N(I63)-N(J63)-N(K63)-N(L63))</f>
        <v/>
      </c>
    </row>
    <row r="64">
      <c r="A64" s="3" t="n"/>
      <c r="B64" s="3" t="n"/>
      <c r="C64" s="3" t="n"/>
      <c r="D64" s="3" t="n"/>
      <c r="E64" t="str">
        <f>IF(A64="","",IF(N(D64)&gt;N(C64),"Oversold risk",IF(N(D64)&lt;N(C64),"Listed short","")))</f>
        <v/>
      </c>
      <c r="F64" s="3" t="n"/>
      <c r="G64" t="str">
        <f>IF(OR(A64="",F64=""),"",IF(N(C64)&lt;F64,F64*2-N(C64),0))</f>
        <v/>
      </c>
      <c r="H64" s="4" t="n"/>
      <c r="I64" s="4" t="n"/>
      <c r="J64" s="4" t="n"/>
      <c r="K64" s="4" t="n"/>
      <c r="L64" s="5" t="str">
        <f>IF(A64="","",ROUND($P$2+$P$3*(N(H64)+N(I64))+$P$4*(N(H64)+N(I64))*(1+$P$6)+$P$5,2))</f>
        <v/>
      </c>
      <c r="M64" s="5" t="str">
        <f>IF(A64="","",N(H64)+N(I64)-N(J64)-N(K64)-N(L64))</f>
        <v/>
      </c>
    </row>
    <row r="65">
      <c r="A65" s="3" t="n"/>
      <c r="B65" s="3" t="n"/>
      <c r="C65" s="3" t="n"/>
      <c r="D65" s="3" t="n"/>
      <c r="E65" t="str">
        <f>IF(A65="","",IF(N(D65)&gt;N(C65),"Oversold risk",IF(N(D65)&lt;N(C65),"Listed short","")))</f>
        <v/>
      </c>
      <c r="F65" s="3" t="n"/>
      <c r="G65" t="str">
        <f>IF(OR(A65="",F65=""),"",IF(N(C65)&lt;F65,F65*2-N(C65),0))</f>
        <v/>
      </c>
      <c r="H65" s="4" t="n"/>
      <c r="I65" s="4" t="n"/>
      <c r="J65" s="4" t="n"/>
      <c r="K65" s="4" t="n"/>
      <c r="L65" s="5" t="str">
        <f>IF(A65="","",ROUND($P$2+$P$3*(N(H65)+N(I65))+$P$4*(N(H65)+N(I65))*(1+$P$6)+$P$5,2))</f>
        <v/>
      </c>
      <c r="M65" s="5" t="str">
        <f>IF(A65="","",N(H65)+N(I65)-N(J65)-N(K65)-N(L65))</f>
        <v/>
      </c>
    </row>
    <row r="66">
      <c r="A66" s="3" t="n"/>
      <c r="B66" s="3" t="n"/>
      <c r="C66" s="3" t="n"/>
      <c r="D66" s="3" t="n"/>
      <c r="E66" t="str">
        <f>IF(A66="","",IF(N(D66)&gt;N(C66),"Oversold risk",IF(N(D66)&lt;N(C66),"Listed short","")))</f>
        <v/>
      </c>
      <c r="F66" s="3" t="n"/>
      <c r="G66" t="str">
        <f>IF(OR(A66="",F66=""),"",IF(N(C66)&lt;F66,F66*2-N(C66),0))</f>
        <v/>
      </c>
      <c r="H66" s="4" t="n"/>
      <c r="I66" s="4" t="n"/>
      <c r="J66" s="4" t="n"/>
      <c r="K66" s="4" t="n"/>
      <c r="L66" s="5" t="str">
        <f>IF(A66="","",ROUND($P$2+$P$3*(N(H66)+N(I66))+$P$4*(N(H66)+N(I66))*(1+$P$6)+$P$5,2))</f>
        <v/>
      </c>
      <c r="M66" s="5" t="str">
        <f>IF(A66="","",N(H66)+N(I66)-N(J66)-N(K66)-N(L66))</f>
        <v/>
      </c>
    </row>
    <row r="67">
      <c r="A67" s="3" t="n"/>
      <c r="B67" s="3" t="n"/>
      <c r="C67" s="3" t="n"/>
      <c r="D67" s="3" t="n"/>
      <c r="E67" t="str">
        <f>IF(A67="","",IF(N(D67)&gt;N(C67),"Oversold risk",IF(N(D67)&lt;N(C67),"Listed short","")))</f>
        <v/>
      </c>
      <c r="F67" s="3" t="n"/>
      <c r="G67" t="str">
        <f>IF(OR(A67="",F67=""),"",IF(N(C67)&lt;F67,F67*2-N(C67),0))</f>
        <v/>
      </c>
      <c r="H67" s="4" t="n"/>
      <c r="I67" s="4" t="n"/>
      <c r="J67" s="4" t="n"/>
      <c r="K67" s="4" t="n"/>
      <c r="L67" s="5" t="str">
        <f>IF(A67="","",ROUND($P$2+$P$3*(N(H67)+N(I67))+$P$4*(N(H67)+N(I67))*(1+$P$6)+$P$5,2))</f>
        <v/>
      </c>
      <c r="M67" s="5" t="str">
        <f>IF(A67="","",N(H67)+N(I67)-N(J67)-N(K67)-N(L67))</f>
        <v/>
      </c>
    </row>
    <row r="68">
      <c r="A68" s="3" t="n"/>
      <c r="B68" s="3" t="n"/>
      <c r="C68" s="3" t="n"/>
      <c r="D68" s="3" t="n"/>
      <c r="E68" t="str">
        <f>IF(A68="","",IF(N(D68)&gt;N(C68),"Oversold risk",IF(N(D68)&lt;N(C68),"Listed short","")))</f>
        <v/>
      </c>
      <c r="F68" s="3" t="n"/>
      <c r="G68" t="str">
        <f>IF(OR(A68="",F68=""),"",IF(N(C68)&lt;F68,F68*2-N(C68),0))</f>
        <v/>
      </c>
      <c r="H68" s="4" t="n"/>
      <c r="I68" s="4" t="n"/>
      <c r="J68" s="4" t="n"/>
      <c r="K68" s="4" t="n"/>
      <c r="L68" s="5" t="str">
        <f>IF(A68="","",ROUND($P$2+$P$3*(N(H68)+N(I68))+$P$4*(N(H68)+N(I68))*(1+$P$6)+$P$5,2))</f>
        <v/>
      </c>
      <c r="M68" s="5" t="str">
        <f>IF(A68="","",N(H68)+N(I68)-N(J68)-N(K68)-N(L68))</f>
        <v/>
      </c>
    </row>
    <row r="69">
      <c r="A69" s="3" t="n"/>
      <c r="B69" s="3" t="n"/>
      <c r="C69" s="3" t="n"/>
      <c r="D69" s="3" t="n"/>
      <c r="E69" t="str">
        <f>IF(A69="","",IF(N(D69)&gt;N(C69),"Oversold risk",IF(N(D69)&lt;N(C69),"Listed short","")))</f>
        <v/>
      </c>
      <c r="F69" s="3" t="n"/>
      <c r="G69" t="str">
        <f>IF(OR(A69="",F69=""),"",IF(N(C69)&lt;F69,F69*2-N(C69),0))</f>
        <v/>
      </c>
      <c r="H69" s="4" t="n"/>
      <c r="I69" s="4" t="n"/>
      <c r="J69" s="4" t="n"/>
      <c r="K69" s="4" t="n"/>
      <c r="L69" s="5" t="str">
        <f>IF(A69="","",ROUND($P$2+$P$3*(N(H69)+N(I69))+$P$4*(N(H69)+N(I69))*(1+$P$6)+$P$5,2))</f>
        <v/>
      </c>
      <c r="M69" s="5" t="str">
        <f>IF(A69="","",N(H69)+N(I69)-N(J69)-N(K69)-N(L69))</f>
        <v/>
      </c>
    </row>
    <row r="70">
      <c r="A70" s="3" t="n"/>
      <c r="B70" s="3" t="n"/>
      <c r="C70" s="3" t="n"/>
      <c r="D70" s="3" t="n"/>
      <c r="E70" t="str">
        <f>IF(A70="","",IF(N(D70)&gt;N(C70),"Oversold risk",IF(N(D70)&lt;N(C70),"Listed short","")))</f>
        <v/>
      </c>
      <c r="F70" s="3" t="n"/>
      <c r="G70" t="str">
        <f>IF(OR(A70="",F70=""),"",IF(N(C70)&lt;F70,F70*2-N(C70),0))</f>
        <v/>
      </c>
      <c r="H70" s="4" t="n"/>
      <c r="I70" s="4" t="n"/>
      <c r="J70" s="4" t="n"/>
      <c r="K70" s="4" t="n"/>
      <c r="L70" s="5" t="str">
        <f>IF(A70="","",ROUND($P$2+$P$3*(N(H70)+N(I70))+$P$4*(N(H70)+N(I70))*(1+$P$6)+$P$5,2))</f>
        <v/>
      </c>
      <c r="M70" s="5" t="str">
        <f>IF(A70="","",N(H70)+N(I70)-N(J70)-N(K70)-N(L70))</f>
        <v/>
      </c>
    </row>
    <row r="71">
      <c r="A71" s="3" t="n"/>
      <c r="B71" s="3" t="n"/>
      <c r="C71" s="3" t="n"/>
      <c r="D71" s="3" t="n"/>
      <c r="E71" t="str">
        <f>IF(A71="","",IF(N(D71)&gt;N(C71),"Oversold risk",IF(N(D71)&lt;N(C71),"Listed short","")))</f>
        <v/>
      </c>
      <c r="F71" s="3" t="n"/>
      <c r="G71" t="str">
        <f>IF(OR(A71="",F71=""),"",IF(N(C71)&lt;F71,F71*2-N(C71),0))</f>
        <v/>
      </c>
      <c r="H71" s="4" t="n"/>
      <c r="I71" s="4" t="n"/>
      <c r="J71" s="4" t="n"/>
      <c r="K71" s="4" t="n"/>
      <c r="L71" s="5" t="str">
        <f>IF(A71="","",ROUND($P$2+$P$3*(N(H71)+N(I71))+$P$4*(N(H71)+N(I71))*(1+$P$6)+$P$5,2))</f>
        <v/>
      </c>
      <c r="M71" s="5" t="str">
        <f>IF(A71="","",N(H71)+N(I71)-N(J71)-N(K71)-N(L71))</f>
        <v/>
      </c>
    </row>
    <row r="72">
      <c r="A72" s="3" t="n"/>
      <c r="B72" s="3" t="n"/>
      <c r="C72" s="3" t="n"/>
      <c r="D72" s="3" t="n"/>
      <c r="E72" t="str">
        <f>IF(A72="","",IF(N(D72)&gt;N(C72),"Oversold risk",IF(N(D72)&lt;N(C72),"Listed short","")))</f>
        <v/>
      </c>
      <c r="F72" s="3" t="n"/>
      <c r="G72" t="str">
        <f>IF(OR(A72="",F72=""),"",IF(N(C72)&lt;F72,F72*2-N(C72),0))</f>
        <v/>
      </c>
      <c r="H72" s="4" t="n"/>
      <c r="I72" s="4" t="n"/>
      <c r="J72" s="4" t="n"/>
      <c r="K72" s="4" t="n"/>
      <c r="L72" s="5" t="str">
        <f>IF(A72="","",ROUND($P$2+$P$3*(N(H72)+N(I72))+$P$4*(N(H72)+N(I72))*(1+$P$6)+$P$5,2))</f>
        <v/>
      </c>
      <c r="M72" s="5" t="str">
        <f>IF(A72="","",N(H72)+N(I72)-N(J72)-N(K72)-N(L72))</f>
        <v/>
      </c>
    </row>
    <row r="73">
      <c r="A73" s="3" t="n"/>
      <c r="B73" s="3" t="n"/>
      <c r="C73" s="3" t="n"/>
      <c r="D73" s="3" t="n"/>
      <c r="E73" t="str">
        <f>IF(A73="","",IF(N(D73)&gt;N(C73),"Oversold risk",IF(N(D73)&lt;N(C73),"Listed short","")))</f>
        <v/>
      </c>
      <c r="F73" s="3" t="n"/>
      <c r="G73" t="str">
        <f>IF(OR(A73="",F73=""),"",IF(N(C73)&lt;F73,F73*2-N(C73),0))</f>
        <v/>
      </c>
      <c r="H73" s="4" t="n"/>
      <c r="I73" s="4" t="n"/>
      <c r="J73" s="4" t="n"/>
      <c r="K73" s="4" t="n"/>
      <c r="L73" s="5" t="str">
        <f>IF(A73="","",ROUND($P$2+$P$3*(N(H73)+N(I73))+$P$4*(N(H73)+N(I73))*(1+$P$6)+$P$5,2))</f>
        <v/>
      </c>
      <c r="M73" s="5" t="str">
        <f>IF(A73="","",N(H73)+N(I73)-N(J73)-N(K73)-N(L73))</f>
        <v/>
      </c>
    </row>
    <row r="74">
      <c r="A74" s="3" t="n"/>
      <c r="B74" s="3" t="n"/>
      <c r="C74" s="3" t="n"/>
      <c r="D74" s="3" t="n"/>
      <c r="E74" t="str">
        <f>IF(A74="","",IF(N(D74)&gt;N(C74),"Oversold risk",IF(N(D74)&lt;N(C74),"Listed short","")))</f>
        <v/>
      </c>
      <c r="F74" s="3" t="n"/>
      <c r="G74" t="str">
        <f>IF(OR(A74="",F74=""),"",IF(N(C74)&lt;F74,F74*2-N(C74),0))</f>
        <v/>
      </c>
      <c r="H74" s="4" t="n"/>
      <c r="I74" s="4" t="n"/>
      <c r="J74" s="4" t="n"/>
      <c r="K74" s="4" t="n"/>
      <c r="L74" s="5" t="str">
        <f>IF(A74="","",ROUND($P$2+$P$3*(N(H74)+N(I74))+$P$4*(N(H74)+N(I74))*(1+$P$6)+$P$5,2))</f>
        <v/>
      </c>
      <c r="M74" s="5" t="str">
        <f>IF(A74="","",N(H74)+N(I74)-N(J74)-N(K74)-N(L74))</f>
        <v/>
      </c>
    </row>
    <row r="75">
      <c r="A75" s="3" t="n"/>
      <c r="B75" s="3" t="n"/>
      <c r="C75" s="3" t="n"/>
      <c r="D75" s="3" t="n"/>
      <c r="E75" t="str">
        <f>IF(A75="","",IF(N(D75)&gt;N(C75),"Oversold risk",IF(N(D75)&lt;N(C75),"Listed short","")))</f>
        <v/>
      </c>
      <c r="F75" s="3" t="n"/>
      <c r="G75" t="str">
        <f>IF(OR(A75="",F75=""),"",IF(N(C75)&lt;F75,F75*2-N(C75),0))</f>
        <v/>
      </c>
      <c r="H75" s="4" t="n"/>
      <c r="I75" s="4" t="n"/>
      <c r="J75" s="4" t="n"/>
      <c r="K75" s="4" t="n"/>
      <c r="L75" s="5" t="str">
        <f>IF(A75="","",ROUND($P$2+$P$3*(N(H75)+N(I75))+$P$4*(N(H75)+N(I75))*(1+$P$6)+$P$5,2))</f>
        <v/>
      </c>
      <c r="M75" s="5" t="str">
        <f>IF(A75="","",N(H75)+N(I75)-N(J75)-N(K75)-N(L75))</f>
        <v/>
      </c>
    </row>
    <row r="76">
      <c r="A76" s="3" t="n"/>
      <c r="B76" s="3" t="n"/>
      <c r="C76" s="3" t="n"/>
      <c r="D76" s="3" t="n"/>
      <c r="E76" t="str">
        <f>IF(A76="","",IF(N(D76)&gt;N(C76),"Oversold risk",IF(N(D76)&lt;N(C76),"Listed short","")))</f>
        <v/>
      </c>
      <c r="F76" s="3" t="n"/>
      <c r="G76" t="str">
        <f>IF(OR(A76="",F76=""),"",IF(N(C76)&lt;F76,F76*2-N(C76),0))</f>
        <v/>
      </c>
      <c r="H76" s="4" t="n"/>
      <c r="I76" s="4" t="n"/>
      <c r="J76" s="4" t="n"/>
      <c r="K76" s="4" t="n"/>
      <c r="L76" s="5" t="str">
        <f>IF(A76="","",ROUND($P$2+$P$3*(N(H76)+N(I76))+$P$4*(N(H76)+N(I76))*(1+$P$6)+$P$5,2))</f>
        <v/>
      </c>
      <c r="M76" s="5" t="str">
        <f>IF(A76="","",N(H76)+N(I76)-N(J76)-N(K76)-N(L76))</f>
        <v/>
      </c>
    </row>
    <row r="77">
      <c r="A77" s="3" t="n"/>
      <c r="B77" s="3" t="n"/>
      <c r="C77" s="3" t="n"/>
      <c r="D77" s="3" t="n"/>
      <c r="E77" t="str">
        <f>IF(A77="","",IF(N(D77)&gt;N(C77),"Oversold risk",IF(N(D77)&lt;N(C77),"Listed short","")))</f>
        <v/>
      </c>
      <c r="F77" s="3" t="n"/>
      <c r="G77" t="str">
        <f>IF(OR(A77="",F77=""),"",IF(N(C77)&lt;F77,F77*2-N(C77),0))</f>
        <v/>
      </c>
      <c r="H77" s="4" t="n"/>
      <c r="I77" s="4" t="n"/>
      <c r="J77" s="4" t="n"/>
      <c r="K77" s="4" t="n"/>
      <c r="L77" s="5" t="str">
        <f>IF(A77="","",ROUND($P$2+$P$3*(N(H77)+N(I77))+$P$4*(N(H77)+N(I77))*(1+$P$6)+$P$5,2))</f>
        <v/>
      </c>
      <c r="M77" s="5" t="str">
        <f>IF(A77="","",N(H77)+N(I77)-N(J77)-N(K77)-N(L77))</f>
        <v/>
      </c>
    </row>
    <row r="78">
      <c r="A78" s="3" t="n"/>
      <c r="B78" s="3" t="n"/>
      <c r="C78" s="3" t="n"/>
      <c r="D78" s="3" t="n"/>
      <c r="E78" t="str">
        <f>IF(A78="","",IF(N(D78)&gt;N(C78),"Oversold risk",IF(N(D78)&lt;N(C78),"Listed short","")))</f>
        <v/>
      </c>
      <c r="F78" s="3" t="n"/>
      <c r="G78" t="str">
        <f>IF(OR(A78="",F78=""),"",IF(N(C78)&lt;F78,F78*2-N(C78),0))</f>
        <v/>
      </c>
      <c r="H78" s="4" t="n"/>
      <c r="I78" s="4" t="n"/>
      <c r="J78" s="4" t="n"/>
      <c r="K78" s="4" t="n"/>
      <c r="L78" s="5" t="str">
        <f>IF(A78="","",ROUND($P$2+$P$3*(N(H78)+N(I78))+$P$4*(N(H78)+N(I78))*(1+$P$6)+$P$5,2))</f>
        <v/>
      </c>
      <c r="M78" s="5" t="str">
        <f>IF(A78="","",N(H78)+N(I78)-N(J78)-N(K78)-N(L78))</f>
        <v/>
      </c>
    </row>
    <row r="79">
      <c r="A79" s="3" t="n"/>
      <c r="B79" s="3" t="n"/>
      <c r="C79" s="3" t="n"/>
      <c r="D79" s="3" t="n"/>
      <c r="E79" t="str">
        <f>IF(A79="","",IF(N(D79)&gt;N(C79),"Oversold risk",IF(N(D79)&lt;N(C79),"Listed short","")))</f>
        <v/>
      </c>
      <c r="F79" s="3" t="n"/>
      <c r="G79" t="str">
        <f>IF(OR(A79="",F79=""),"",IF(N(C79)&lt;F79,F79*2-N(C79),0))</f>
        <v/>
      </c>
      <c r="H79" s="4" t="n"/>
      <c r="I79" s="4" t="n"/>
      <c r="J79" s="4" t="n"/>
      <c r="K79" s="4" t="n"/>
      <c r="L79" s="5" t="str">
        <f>IF(A79="","",ROUND($P$2+$P$3*(N(H79)+N(I79))+$P$4*(N(H79)+N(I79))*(1+$P$6)+$P$5,2))</f>
        <v/>
      </c>
      <c r="M79" s="5" t="str">
        <f>IF(A79="","",N(H79)+N(I79)-N(J79)-N(K79)-N(L79))</f>
        <v/>
      </c>
    </row>
    <row r="80">
      <c r="A80" s="3" t="n"/>
      <c r="B80" s="3" t="n"/>
      <c r="C80" s="3" t="n"/>
      <c r="D80" s="3" t="n"/>
      <c r="E80" t="str">
        <f>IF(A80="","",IF(N(D80)&gt;N(C80),"Oversold risk",IF(N(D80)&lt;N(C80),"Listed short","")))</f>
        <v/>
      </c>
      <c r="F80" s="3" t="n"/>
      <c r="G80" t="str">
        <f>IF(OR(A80="",F80=""),"",IF(N(C80)&lt;F80,F80*2-N(C80),0))</f>
        <v/>
      </c>
      <c r="H80" s="4" t="n"/>
      <c r="I80" s="4" t="n"/>
      <c r="J80" s="4" t="n"/>
      <c r="K80" s="4" t="n"/>
      <c r="L80" s="5" t="str">
        <f>IF(A80="","",ROUND($P$2+$P$3*(N(H80)+N(I80))+$P$4*(N(H80)+N(I80))*(1+$P$6)+$P$5,2))</f>
        <v/>
      </c>
      <c r="M80" s="5" t="str">
        <f>IF(A80="","",N(H80)+N(I80)-N(J80)-N(K80)-N(L80))</f>
        <v/>
      </c>
    </row>
    <row r="81">
      <c r="A81" s="3" t="n"/>
      <c r="B81" s="3" t="n"/>
      <c r="C81" s="3" t="n"/>
      <c r="D81" s="3" t="n"/>
      <c r="E81" t="str">
        <f>IF(A81="","",IF(N(D81)&gt;N(C81),"Oversold risk",IF(N(D81)&lt;N(C81),"Listed short","")))</f>
        <v/>
      </c>
      <c r="F81" s="3" t="n"/>
      <c r="G81" t="str">
        <f>IF(OR(A81="",F81=""),"",IF(N(C81)&lt;F81,F81*2-N(C81),0))</f>
        <v/>
      </c>
      <c r="H81" s="4" t="n"/>
      <c r="I81" s="4" t="n"/>
      <c r="J81" s="4" t="n"/>
      <c r="K81" s="4" t="n"/>
      <c r="L81" s="5" t="str">
        <f>IF(A81="","",ROUND($P$2+$P$3*(N(H81)+N(I81))+$P$4*(N(H81)+N(I81))*(1+$P$6)+$P$5,2))</f>
        <v/>
      </c>
      <c r="M81" s="5" t="str">
        <f>IF(A81="","",N(H81)+N(I81)-N(J81)-N(K81)-N(L81))</f>
        <v/>
      </c>
    </row>
    <row r="82">
      <c r="A82" s="3" t="n"/>
      <c r="B82" s="3" t="n"/>
      <c r="C82" s="3" t="n"/>
      <c r="D82" s="3" t="n"/>
      <c r="E82" t="str">
        <f>IF(A82="","",IF(N(D82)&gt;N(C82),"Oversold risk",IF(N(D82)&lt;N(C82),"Listed short","")))</f>
        <v/>
      </c>
      <c r="F82" s="3" t="n"/>
      <c r="G82" t="str">
        <f>IF(OR(A82="",F82=""),"",IF(N(C82)&lt;F82,F82*2-N(C82),0))</f>
        <v/>
      </c>
      <c r="H82" s="4" t="n"/>
      <c r="I82" s="4" t="n"/>
      <c r="J82" s="4" t="n"/>
      <c r="K82" s="4" t="n"/>
      <c r="L82" s="5" t="str">
        <f>IF(A82="","",ROUND($P$2+$P$3*(N(H82)+N(I82))+$P$4*(N(H82)+N(I82))*(1+$P$6)+$P$5,2))</f>
        <v/>
      </c>
      <c r="M82" s="5" t="str">
        <f>IF(A82="","",N(H82)+N(I82)-N(J82)-N(K82)-N(L82))</f>
        <v/>
      </c>
    </row>
    <row r="83">
      <c r="A83" s="3" t="n"/>
      <c r="B83" s="3" t="n"/>
      <c r="C83" s="3" t="n"/>
      <c r="D83" s="3" t="n"/>
      <c r="E83" t="str">
        <f>IF(A83="","",IF(N(D83)&gt;N(C83),"Oversold risk",IF(N(D83)&lt;N(C83),"Listed short","")))</f>
        <v/>
      </c>
      <c r="F83" s="3" t="n"/>
      <c r="G83" t="str">
        <f>IF(OR(A83="",F83=""),"",IF(N(C83)&lt;F83,F83*2-N(C83),0))</f>
        <v/>
      </c>
      <c r="H83" s="4" t="n"/>
      <c r="I83" s="4" t="n"/>
      <c r="J83" s="4" t="n"/>
      <c r="K83" s="4" t="n"/>
      <c r="L83" s="5" t="str">
        <f>IF(A83="","",ROUND($P$2+$P$3*(N(H83)+N(I83))+$P$4*(N(H83)+N(I83))*(1+$P$6)+$P$5,2))</f>
        <v/>
      </c>
      <c r="M83" s="5" t="str">
        <f>IF(A83="","",N(H83)+N(I83)-N(J83)-N(K83)-N(L83))</f>
        <v/>
      </c>
    </row>
    <row r="84">
      <c r="A84" s="3" t="n"/>
      <c r="B84" s="3" t="n"/>
      <c r="C84" s="3" t="n"/>
      <c r="D84" s="3" t="n"/>
      <c r="E84" t="str">
        <f>IF(A84="","",IF(N(D84)&gt;N(C84),"Oversold risk",IF(N(D84)&lt;N(C84),"Listed short","")))</f>
        <v/>
      </c>
      <c r="F84" s="3" t="n"/>
      <c r="G84" t="str">
        <f>IF(OR(A84="",F84=""),"",IF(N(C84)&lt;F84,F84*2-N(C84),0))</f>
        <v/>
      </c>
      <c r="H84" s="4" t="n"/>
      <c r="I84" s="4" t="n"/>
      <c r="J84" s="4" t="n"/>
      <c r="K84" s="4" t="n"/>
      <c r="L84" s="5" t="str">
        <f>IF(A84="","",ROUND($P$2+$P$3*(N(H84)+N(I84))+$P$4*(N(H84)+N(I84))*(1+$P$6)+$P$5,2))</f>
        <v/>
      </c>
      <c r="M84" s="5" t="str">
        <f>IF(A84="","",N(H84)+N(I84)-N(J84)-N(K84)-N(L84))</f>
        <v/>
      </c>
    </row>
    <row r="85">
      <c r="A85" s="3" t="n"/>
      <c r="B85" s="3" t="n"/>
      <c r="C85" s="3" t="n"/>
      <c r="D85" s="3" t="n"/>
      <c r="E85" t="str">
        <f>IF(A85="","",IF(N(D85)&gt;N(C85),"Oversold risk",IF(N(D85)&lt;N(C85),"Listed short","")))</f>
        <v/>
      </c>
      <c r="F85" s="3" t="n"/>
      <c r="G85" t="str">
        <f>IF(OR(A85="",F85=""),"",IF(N(C85)&lt;F85,F85*2-N(C85),0))</f>
        <v/>
      </c>
      <c r="H85" s="4" t="n"/>
      <c r="I85" s="4" t="n"/>
      <c r="J85" s="4" t="n"/>
      <c r="K85" s="4" t="n"/>
      <c r="L85" s="5" t="str">
        <f>IF(A85="","",ROUND($P$2+$P$3*(N(H85)+N(I85))+$P$4*(N(H85)+N(I85))*(1+$P$6)+$P$5,2))</f>
        <v/>
      </c>
      <c r="M85" s="5" t="str">
        <f>IF(A85="","",N(H85)+N(I85)-N(J85)-N(K85)-N(L85))</f>
        <v/>
      </c>
    </row>
    <row r="86">
      <c r="A86" s="3" t="n"/>
      <c r="B86" s="3" t="n"/>
      <c r="C86" s="3" t="n"/>
      <c r="D86" s="3" t="n"/>
      <c r="E86" t="str">
        <f>IF(A86="","",IF(N(D86)&gt;N(C86),"Oversold risk",IF(N(D86)&lt;N(C86),"Listed short","")))</f>
        <v/>
      </c>
      <c r="F86" s="3" t="n"/>
      <c r="G86" t="str">
        <f>IF(OR(A86="",F86=""),"",IF(N(C86)&lt;F86,F86*2-N(C86),0))</f>
        <v/>
      </c>
      <c r="H86" s="4" t="n"/>
      <c r="I86" s="4" t="n"/>
      <c r="J86" s="4" t="n"/>
      <c r="K86" s="4" t="n"/>
      <c r="L86" s="5" t="str">
        <f>IF(A86="","",ROUND($P$2+$P$3*(N(H86)+N(I86))+$P$4*(N(H86)+N(I86))*(1+$P$6)+$P$5,2))</f>
        <v/>
      </c>
      <c r="M86" s="5" t="str">
        <f>IF(A86="","",N(H86)+N(I86)-N(J86)-N(K86)-N(L86))</f>
        <v/>
      </c>
    </row>
    <row r="87">
      <c r="A87" s="3" t="n"/>
      <c r="B87" s="3" t="n"/>
      <c r="C87" s="3" t="n"/>
      <c r="D87" s="3" t="n"/>
      <c r="E87" t="str">
        <f>IF(A87="","",IF(N(D87)&gt;N(C87),"Oversold risk",IF(N(D87)&lt;N(C87),"Listed short","")))</f>
        <v/>
      </c>
      <c r="F87" s="3" t="n"/>
      <c r="G87" t="str">
        <f>IF(OR(A87="",F87=""),"",IF(N(C87)&lt;F87,F87*2-N(C87),0))</f>
        <v/>
      </c>
      <c r="H87" s="4" t="n"/>
      <c r="I87" s="4" t="n"/>
      <c r="J87" s="4" t="n"/>
      <c r="K87" s="4" t="n"/>
      <c r="L87" s="5" t="str">
        <f>IF(A87="","",ROUND($P$2+$P$3*(N(H87)+N(I87))+$P$4*(N(H87)+N(I87))*(1+$P$6)+$P$5,2))</f>
        <v/>
      </c>
      <c r="M87" s="5" t="str">
        <f>IF(A87="","",N(H87)+N(I87)-N(J87)-N(K87)-N(L87))</f>
        <v/>
      </c>
    </row>
    <row r="88">
      <c r="A88" s="3" t="n"/>
      <c r="B88" s="3" t="n"/>
      <c r="C88" s="3" t="n"/>
      <c r="D88" s="3" t="n"/>
      <c r="E88" t="str">
        <f>IF(A88="","",IF(N(D88)&gt;N(C88),"Oversold risk",IF(N(D88)&lt;N(C88),"Listed short","")))</f>
        <v/>
      </c>
      <c r="F88" s="3" t="n"/>
      <c r="G88" t="str">
        <f>IF(OR(A88="",F88=""),"",IF(N(C88)&lt;F88,F88*2-N(C88),0))</f>
        <v/>
      </c>
      <c r="H88" s="4" t="n"/>
      <c r="I88" s="4" t="n"/>
      <c r="J88" s="4" t="n"/>
      <c r="K88" s="4" t="n"/>
      <c r="L88" s="5" t="str">
        <f>IF(A88="","",ROUND($P$2+$P$3*(N(H88)+N(I88))+$P$4*(N(H88)+N(I88))*(1+$P$6)+$P$5,2))</f>
        <v/>
      </c>
      <c r="M88" s="5" t="str">
        <f>IF(A88="","",N(H88)+N(I88)-N(J88)-N(K88)-N(L88))</f>
        <v/>
      </c>
    </row>
    <row r="89">
      <c r="A89" s="3" t="n"/>
      <c r="B89" s="3" t="n"/>
      <c r="C89" s="3" t="n"/>
      <c r="D89" s="3" t="n"/>
      <c r="E89" t="str">
        <f>IF(A89="","",IF(N(D89)&gt;N(C89),"Oversold risk",IF(N(D89)&lt;N(C89),"Listed short","")))</f>
        <v/>
      </c>
      <c r="F89" s="3" t="n"/>
      <c r="G89" t="str">
        <f>IF(OR(A89="",F89=""),"",IF(N(C89)&lt;F89,F89*2-N(C89),0))</f>
        <v/>
      </c>
      <c r="H89" s="4" t="n"/>
      <c r="I89" s="4" t="n"/>
      <c r="J89" s="4" t="n"/>
      <c r="K89" s="4" t="n"/>
      <c r="L89" s="5" t="str">
        <f>IF(A89="","",ROUND($P$2+$P$3*(N(H89)+N(I89))+$P$4*(N(H89)+N(I89))*(1+$P$6)+$P$5,2))</f>
        <v/>
      </c>
      <c r="M89" s="5" t="str">
        <f>IF(A89="","",N(H89)+N(I89)-N(J89)-N(K89)-N(L89))</f>
        <v/>
      </c>
    </row>
    <row r="90">
      <c r="A90" s="3" t="n"/>
      <c r="B90" s="3" t="n"/>
      <c r="C90" s="3" t="n"/>
      <c r="D90" s="3" t="n"/>
      <c r="E90" t="str">
        <f>IF(A90="","",IF(N(D90)&gt;N(C90),"Oversold risk",IF(N(D90)&lt;N(C90),"Listed short","")))</f>
        <v/>
      </c>
      <c r="F90" s="3" t="n"/>
      <c r="G90" t="str">
        <f>IF(OR(A90="",F90=""),"",IF(N(C90)&lt;F90,F90*2-N(C90),0))</f>
        <v/>
      </c>
      <c r="H90" s="4" t="n"/>
      <c r="I90" s="4" t="n"/>
      <c r="J90" s="4" t="n"/>
      <c r="K90" s="4" t="n"/>
      <c r="L90" s="5" t="str">
        <f>IF(A90="","",ROUND($P$2+$P$3*(N(H90)+N(I90))+$P$4*(N(H90)+N(I90))*(1+$P$6)+$P$5,2))</f>
        <v/>
      </c>
      <c r="M90" s="5" t="str">
        <f>IF(A90="","",N(H90)+N(I90)-N(J90)-N(K90)-N(L90))</f>
        <v/>
      </c>
    </row>
    <row r="91">
      <c r="A91" s="3" t="n"/>
      <c r="B91" s="3" t="n"/>
      <c r="C91" s="3" t="n"/>
      <c r="D91" s="3" t="n"/>
      <c r="E91" t="str">
        <f>IF(A91="","",IF(N(D91)&gt;N(C91),"Oversold risk",IF(N(D91)&lt;N(C91),"Listed short","")))</f>
        <v/>
      </c>
      <c r="F91" s="3" t="n"/>
      <c r="G91" t="str">
        <f>IF(OR(A91="",F91=""),"",IF(N(C91)&lt;F91,F91*2-N(C91),0))</f>
        <v/>
      </c>
      <c r="H91" s="4" t="n"/>
      <c r="I91" s="4" t="n"/>
      <c r="J91" s="4" t="n"/>
      <c r="K91" s="4" t="n"/>
      <c r="L91" s="5" t="str">
        <f>IF(A91="","",ROUND($P$2+$P$3*(N(H91)+N(I91))+$P$4*(N(H91)+N(I91))*(1+$P$6)+$P$5,2))</f>
        <v/>
      </c>
      <c r="M91" s="5" t="str">
        <f>IF(A91="","",N(H91)+N(I91)-N(J91)-N(K91)-N(L91))</f>
        <v/>
      </c>
    </row>
    <row r="92">
      <c r="A92" s="3" t="n"/>
      <c r="B92" s="3" t="n"/>
      <c r="C92" s="3" t="n"/>
      <c r="D92" s="3" t="n"/>
      <c r="E92" t="str">
        <f>IF(A92="","",IF(N(D92)&gt;N(C92),"Oversold risk",IF(N(D92)&lt;N(C92),"Listed short","")))</f>
        <v/>
      </c>
      <c r="F92" s="3" t="n"/>
      <c r="G92" t="str">
        <f>IF(OR(A92="",F92=""),"",IF(N(C92)&lt;F92,F92*2-N(C92),0))</f>
        <v/>
      </c>
      <c r="H92" s="4" t="n"/>
      <c r="I92" s="4" t="n"/>
      <c r="J92" s="4" t="n"/>
      <c r="K92" s="4" t="n"/>
      <c r="L92" s="5" t="str">
        <f>IF(A92="","",ROUND($P$2+$P$3*(N(H92)+N(I92))+$P$4*(N(H92)+N(I92))*(1+$P$6)+$P$5,2))</f>
        <v/>
      </c>
      <c r="M92" s="5" t="str">
        <f>IF(A92="","",N(H92)+N(I92)-N(J92)-N(K92)-N(L92))</f>
        <v/>
      </c>
    </row>
    <row r="93">
      <c r="A93" s="3" t="n"/>
      <c r="B93" s="3" t="n"/>
      <c r="C93" s="3" t="n"/>
      <c r="D93" s="3" t="n"/>
      <c r="E93" t="str">
        <f>IF(A93="","",IF(N(D93)&gt;N(C93),"Oversold risk",IF(N(D93)&lt;N(C93),"Listed short","")))</f>
        <v/>
      </c>
      <c r="F93" s="3" t="n"/>
      <c r="G93" t="str">
        <f>IF(OR(A93="",F93=""),"",IF(N(C93)&lt;F93,F93*2-N(C93),0))</f>
        <v/>
      </c>
      <c r="H93" s="4" t="n"/>
      <c r="I93" s="4" t="n"/>
      <c r="J93" s="4" t="n"/>
      <c r="K93" s="4" t="n"/>
      <c r="L93" s="5" t="str">
        <f>IF(A93="","",ROUND($P$2+$P$3*(N(H93)+N(I93))+$P$4*(N(H93)+N(I93))*(1+$P$6)+$P$5,2))</f>
        <v/>
      </c>
      <c r="M93" s="5" t="str">
        <f>IF(A93="","",N(H93)+N(I93)-N(J93)-N(K93)-N(L93))</f>
        <v/>
      </c>
    </row>
    <row r="94">
      <c r="A94" s="3" t="n"/>
      <c r="B94" s="3" t="n"/>
      <c r="C94" s="3" t="n"/>
      <c r="D94" s="3" t="n"/>
      <c r="E94" t="str">
        <f>IF(A94="","",IF(N(D94)&gt;N(C94),"Oversold risk",IF(N(D94)&lt;N(C94),"Listed short","")))</f>
        <v/>
      </c>
      <c r="F94" s="3" t="n"/>
      <c r="G94" t="str">
        <f>IF(OR(A94="",F94=""),"",IF(N(C94)&lt;F94,F94*2-N(C94),0))</f>
        <v/>
      </c>
      <c r="H94" s="4" t="n"/>
      <c r="I94" s="4" t="n"/>
      <c r="J94" s="4" t="n"/>
      <c r="K94" s="4" t="n"/>
      <c r="L94" s="5" t="str">
        <f>IF(A94="","",ROUND($P$2+$P$3*(N(H94)+N(I94))+$P$4*(N(H94)+N(I94))*(1+$P$6)+$P$5,2))</f>
        <v/>
      </c>
      <c r="M94" s="5" t="str">
        <f>IF(A94="","",N(H94)+N(I94)-N(J94)-N(K94)-N(L94))</f>
        <v/>
      </c>
    </row>
    <row r="95">
      <c r="A95" s="3" t="n"/>
      <c r="B95" s="3" t="n"/>
      <c r="C95" s="3" t="n"/>
      <c r="D95" s="3" t="n"/>
      <c r="E95" t="str">
        <f>IF(A95="","",IF(N(D95)&gt;N(C95),"Oversold risk",IF(N(D95)&lt;N(C95),"Listed short","")))</f>
        <v/>
      </c>
      <c r="F95" s="3" t="n"/>
      <c r="G95" t="str">
        <f>IF(OR(A95="",F95=""),"",IF(N(C95)&lt;F95,F95*2-N(C95),0))</f>
        <v/>
      </c>
      <c r="H95" s="4" t="n"/>
      <c r="I95" s="4" t="n"/>
      <c r="J95" s="4" t="n"/>
      <c r="K95" s="4" t="n"/>
      <c r="L95" s="5" t="str">
        <f>IF(A95="","",ROUND($P$2+$P$3*(N(H95)+N(I95))+$P$4*(N(H95)+N(I95))*(1+$P$6)+$P$5,2))</f>
        <v/>
      </c>
      <c r="M95" s="5" t="str">
        <f>IF(A95="","",N(H95)+N(I95)-N(J95)-N(K95)-N(L95))</f>
        <v/>
      </c>
    </row>
    <row r="96">
      <c r="A96" s="3" t="n"/>
      <c r="B96" s="3" t="n"/>
      <c r="C96" s="3" t="n"/>
      <c r="D96" s="3" t="n"/>
      <c r="E96" t="str">
        <f>IF(A96="","",IF(N(D96)&gt;N(C96),"Oversold risk",IF(N(D96)&lt;N(C96),"Listed short","")))</f>
        <v/>
      </c>
      <c r="F96" s="3" t="n"/>
      <c r="G96" t="str">
        <f>IF(OR(A96="",F96=""),"",IF(N(C96)&lt;F96,F96*2-N(C96),0))</f>
        <v/>
      </c>
      <c r="H96" s="4" t="n"/>
      <c r="I96" s="4" t="n"/>
      <c r="J96" s="4" t="n"/>
      <c r="K96" s="4" t="n"/>
      <c r="L96" s="5" t="str">
        <f>IF(A96="","",ROUND($P$2+$P$3*(N(H96)+N(I96))+$P$4*(N(H96)+N(I96))*(1+$P$6)+$P$5,2))</f>
        <v/>
      </c>
      <c r="M96" s="5" t="str">
        <f>IF(A96="","",N(H96)+N(I96)-N(J96)-N(K96)-N(L96))</f>
        <v/>
      </c>
    </row>
    <row r="97">
      <c r="A97" s="3" t="n"/>
      <c r="B97" s="3" t="n"/>
      <c r="C97" s="3" t="n"/>
      <c r="D97" s="3" t="n"/>
      <c r="E97" t="str">
        <f>IF(A97="","",IF(N(D97)&gt;N(C97),"Oversold risk",IF(N(D97)&lt;N(C97),"Listed short","")))</f>
        <v/>
      </c>
      <c r="F97" s="3" t="n"/>
      <c r="G97" t="str">
        <f>IF(OR(A97="",F97=""),"",IF(N(C97)&lt;F97,F97*2-N(C97),0))</f>
        <v/>
      </c>
      <c r="H97" s="4" t="n"/>
      <c r="I97" s="4" t="n"/>
      <c r="J97" s="4" t="n"/>
      <c r="K97" s="4" t="n"/>
      <c r="L97" s="5" t="str">
        <f>IF(A97="","",ROUND($P$2+$P$3*(N(H97)+N(I97))+$P$4*(N(H97)+N(I97))*(1+$P$6)+$P$5,2))</f>
        <v/>
      </c>
      <c r="M97" s="5" t="str">
        <f>IF(A97="","",N(H97)+N(I97)-N(J97)-N(K97)-N(L97))</f>
        <v/>
      </c>
    </row>
    <row r="98">
      <c r="A98" s="3" t="n"/>
      <c r="B98" s="3" t="n"/>
      <c r="C98" s="3" t="n"/>
      <c r="D98" s="3" t="n"/>
      <c r="E98" t="str">
        <f>IF(A98="","",IF(N(D98)&gt;N(C98),"Oversold risk",IF(N(D98)&lt;N(C98),"Listed short","")))</f>
        <v/>
      </c>
      <c r="F98" s="3" t="n"/>
      <c r="G98" t="str">
        <f>IF(OR(A98="",F98=""),"",IF(N(C98)&lt;F98,F98*2-N(C98),0))</f>
        <v/>
      </c>
      <c r="H98" s="4" t="n"/>
      <c r="I98" s="4" t="n"/>
      <c r="J98" s="4" t="n"/>
      <c r="K98" s="4" t="n"/>
      <c r="L98" s="5" t="str">
        <f>IF(A98="","",ROUND($P$2+$P$3*(N(H98)+N(I98))+$P$4*(N(H98)+N(I98))*(1+$P$6)+$P$5,2))</f>
        <v/>
      </c>
      <c r="M98" s="5" t="str">
        <f>IF(A98="","",N(H98)+N(I98)-N(J98)-N(K98)-N(L98))</f>
        <v/>
      </c>
    </row>
    <row r="99">
      <c r="A99" s="3" t="n"/>
      <c r="B99" s="3" t="n"/>
      <c r="C99" s="3" t="n"/>
      <c r="D99" s="3" t="n"/>
      <c r="E99" t="str">
        <f>IF(A99="","",IF(N(D99)&gt;N(C99),"Oversold risk",IF(N(D99)&lt;N(C99),"Listed short","")))</f>
        <v/>
      </c>
      <c r="F99" s="3" t="n"/>
      <c r="G99" t="str">
        <f>IF(OR(A99="",F99=""),"",IF(N(C99)&lt;F99,F99*2-N(C99),0))</f>
        <v/>
      </c>
      <c r="H99" s="4" t="n"/>
      <c r="I99" s="4" t="n"/>
      <c r="J99" s="4" t="n"/>
      <c r="K99" s="4" t="n"/>
      <c r="L99" s="5" t="str">
        <f>IF(A99="","",ROUND($P$2+$P$3*(N(H99)+N(I99))+$P$4*(N(H99)+N(I99))*(1+$P$6)+$P$5,2))</f>
        <v/>
      </c>
      <c r="M99" s="5" t="str">
        <f>IF(A99="","",N(H99)+N(I99)-N(J99)-N(K99)-N(L99))</f>
        <v/>
      </c>
    </row>
    <row r="100">
      <c r="A100" s="3" t="n"/>
      <c r="B100" s="3" t="n"/>
      <c r="C100" s="3" t="n"/>
      <c r="D100" s="3" t="n"/>
      <c r="E100" t="str">
        <f>IF(A100="","",IF(N(D100)&gt;N(C100),"Oversold risk",IF(N(D100)&lt;N(C100),"Listed short","")))</f>
        <v/>
      </c>
      <c r="F100" s="3" t="n"/>
      <c r="G100" t="str">
        <f>IF(OR(A100="",F100=""),"",IF(N(C100)&lt;F100,F100*2-N(C100),0))</f>
        <v/>
      </c>
      <c r="H100" s="4" t="n"/>
      <c r="I100" s="4" t="n"/>
      <c r="J100" s="4" t="n"/>
      <c r="K100" s="4" t="n"/>
      <c r="L100" s="5" t="str">
        <f>IF(A100="","",ROUND($P$2+$P$3*(N(H100)+N(I100))+$P$4*(N(H100)+N(I100))*(1+$P$6)+$P$5,2))</f>
        <v/>
      </c>
      <c r="M100" s="5" t="str">
        <f>IF(A100="","",N(H100)+N(I100)-N(J100)-N(K100)-N(L100))</f>
        <v/>
      </c>
    </row>
    <row r="101">
      <c r="A101" s="3" t="n"/>
      <c r="B101" s="3" t="n"/>
      <c r="C101" s="3" t="n"/>
      <c r="D101" s="3" t="n"/>
      <c r="E101" t="str">
        <f>IF(A101="","",IF(N(D101)&gt;N(C101),"Oversold risk",IF(N(D101)&lt;N(C101),"Listed short","")))</f>
        <v/>
      </c>
      <c r="F101" s="3" t="n"/>
      <c r="G101" t="str">
        <f>IF(OR(A101="",F101=""),"",IF(N(C101)&lt;F101,F101*2-N(C101),0))</f>
        <v/>
      </c>
      <c r="H101" s="4" t="n"/>
      <c r="I101" s="4" t="n"/>
      <c r="J101" s="4" t="n"/>
      <c r="K101" s="4" t="n"/>
      <c r="L101" s="5" t="str">
        <f>IF(A101="","",ROUND($P$2+$P$3*(N(H101)+N(I101))+$P$4*(N(H101)+N(I101))*(1+$P$6)+$P$5,2))</f>
        <v/>
      </c>
      <c r="M101" s="5" t="str">
        <f>IF(A101="","",N(H101)+N(I101)-N(J101)-N(K101)-N(L101))</f>
        <v/>
      </c>
    </row>
    <row r="102">
      <c r="A102" s="3" t="n"/>
      <c r="B102" s="3" t="n"/>
      <c r="C102" s="3" t="n"/>
      <c r="D102" s="3" t="n"/>
      <c r="E102" t="str">
        <f>IF(A102="","",IF(N(D102)&gt;N(C102),"Oversold risk",IF(N(D102)&lt;N(C102),"Listed short","")))</f>
        <v/>
      </c>
      <c r="F102" s="3" t="n"/>
      <c r="G102" t="str">
        <f>IF(OR(A102="",F102=""),"",IF(N(C102)&lt;F102,F102*2-N(C102),0))</f>
        <v/>
      </c>
      <c r="H102" s="4" t="n"/>
      <c r="I102" s="4" t="n"/>
      <c r="J102" s="4" t="n"/>
      <c r="K102" s="4" t="n"/>
      <c r="L102" s="5" t="str">
        <f>IF(A102="","",ROUND($P$2+$P$3*(N(H102)+N(I102))+$P$4*(N(H102)+N(I102))*(1+$P$6)+$P$5,2))</f>
        <v/>
      </c>
      <c r="M102" s="5" t="str">
        <f>IF(A102="","",N(H102)+N(I102)-N(J102)-N(K102)-N(L102))</f>
        <v/>
      </c>
    </row>
    <row r="103">
      <c r="A103" s="3" t="n"/>
      <c r="B103" s="3" t="n"/>
      <c r="C103" s="3" t="n"/>
      <c r="D103" s="3" t="n"/>
      <c r="E103" t="str">
        <f>IF(A103="","",IF(N(D103)&gt;N(C103),"Oversold risk",IF(N(D103)&lt;N(C103),"Listed short","")))</f>
        <v/>
      </c>
      <c r="F103" s="3" t="n"/>
      <c r="G103" t="str">
        <f>IF(OR(A103="",F103=""),"",IF(N(C103)&lt;F103,F103*2-N(C103),0))</f>
        <v/>
      </c>
      <c r="H103" s="4" t="n"/>
      <c r="I103" s="4" t="n"/>
      <c r="J103" s="4" t="n"/>
      <c r="K103" s="4" t="n"/>
      <c r="L103" s="5" t="str">
        <f>IF(A103="","",ROUND($P$2+$P$3*(N(H103)+N(I103))+$P$4*(N(H103)+N(I103))*(1+$P$6)+$P$5,2))</f>
        <v/>
      </c>
      <c r="M103" s="5" t="str">
        <f>IF(A103="","",N(H103)+N(I103)-N(J103)-N(K103)-N(L103))</f>
        <v/>
      </c>
    </row>
    <row r="104">
      <c r="A104" s="3" t="n"/>
      <c r="B104" s="3" t="n"/>
      <c r="C104" s="3" t="n"/>
      <c r="D104" s="3" t="n"/>
      <c r="E104" t="str">
        <f>IF(A104="","",IF(N(D104)&gt;N(C104),"Oversold risk",IF(N(D104)&lt;N(C104),"Listed short","")))</f>
        <v/>
      </c>
      <c r="F104" s="3" t="n"/>
      <c r="G104" t="str">
        <f>IF(OR(A104="",F104=""),"",IF(N(C104)&lt;F104,F104*2-N(C104),0))</f>
        <v/>
      </c>
      <c r="H104" s="4" t="n"/>
      <c r="I104" s="4" t="n"/>
      <c r="J104" s="4" t="n"/>
      <c r="K104" s="4" t="n"/>
      <c r="L104" s="5" t="str">
        <f>IF(A104="","",ROUND($P$2+$P$3*(N(H104)+N(I104))+$P$4*(N(H104)+N(I104))*(1+$P$6)+$P$5,2))</f>
        <v/>
      </c>
      <c r="M104" s="5" t="str">
        <f>IF(A104="","",N(H104)+N(I104)-N(J104)-N(K104)-N(L104))</f>
        <v/>
      </c>
    </row>
    <row r="105">
      <c r="A105" s="3" t="n"/>
      <c r="B105" s="3" t="n"/>
      <c r="C105" s="3" t="n"/>
      <c r="D105" s="3" t="n"/>
      <c r="E105" t="str">
        <f>IF(A105="","",IF(N(D105)&gt;N(C105),"Oversold risk",IF(N(D105)&lt;N(C105),"Listed short","")))</f>
        <v/>
      </c>
      <c r="F105" s="3" t="n"/>
      <c r="G105" t="str">
        <f>IF(OR(A105="",F105=""),"",IF(N(C105)&lt;F105,F105*2-N(C105),0))</f>
        <v/>
      </c>
      <c r="H105" s="4" t="n"/>
      <c r="I105" s="4" t="n"/>
      <c r="J105" s="4" t="n"/>
      <c r="K105" s="4" t="n"/>
      <c r="L105" s="5" t="str">
        <f>IF(A105="","",ROUND($P$2+$P$3*(N(H105)+N(I105))+$P$4*(N(H105)+N(I105))*(1+$P$6)+$P$5,2))</f>
        <v/>
      </c>
      <c r="M105" s="5" t="str">
        <f>IF(A105="","",N(H105)+N(I105)-N(J105)-N(K105)-N(L105))</f>
        <v/>
      </c>
    </row>
    <row r="106">
      <c r="A106" s="3" t="n"/>
      <c r="B106" s="3" t="n"/>
      <c r="C106" s="3" t="n"/>
      <c r="D106" s="3" t="n"/>
      <c r="E106" t="str">
        <f>IF(A106="","",IF(N(D106)&gt;N(C106),"Oversold risk",IF(N(D106)&lt;N(C106),"Listed short","")))</f>
        <v/>
      </c>
      <c r="F106" s="3" t="n"/>
      <c r="G106" t="str">
        <f>IF(OR(A106="",F106=""),"",IF(N(C106)&lt;F106,F106*2-N(C106),0))</f>
        <v/>
      </c>
      <c r="H106" s="4" t="n"/>
      <c r="I106" s="4" t="n"/>
      <c r="J106" s="4" t="n"/>
      <c r="K106" s="4" t="n"/>
      <c r="L106" s="5" t="str">
        <f>IF(A106="","",ROUND($P$2+$P$3*(N(H106)+N(I106))+$P$4*(N(H106)+N(I106))*(1+$P$6)+$P$5,2))</f>
        <v/>
      </c>
      <c r="M106" s="5" t="str">
        <f>IF(A106="","",N(H106)+N(I106)-N(J106)-N(K106)-N(L106))</f>
        <v/>
      </c>
    </row>
    <row r="107">
      <c r="A107" s="3" t="n"/>
      <c r="B107" s="3" t="n"/>
      <c r="C107" s="3" t="n"/>
      <c r="D107" s="3" t="n"/>
      <c r="E107" t="str">
        <f>IF(A107="","",IF(N(D107)&gt;N(C107),"Oversold risk",IF(N(D107)&lt;N(C107),"Listed short","")))</f>
        <v/>
      </c>
      <c r="F107" s="3" t="n"/>
      <c r="G107" t="str">
        <f>IF(OR(A107="",F107=""),"",IF(N(C107)&lt;F107,F107*2-N(C107),0))</f>
        <v/>
      </c>
      <c r="H107" s="4" t="n"/>
      <c r="I107" s="4" t="n"/>
      <c r="J107" s="4" t="n"/>
      <c r="K107" s="4" t="n"/>
      <c r="L107" s="5" t="str">
        <f>IF(A107="","",ROUND($P$2+$P$3*(N(H107)+N(I107))+$P$4*(N(H107)+N(I107))*(1+$P$6)+$P$5,2))</f>
        <v/>
      </c>
      <c r="M107" s="5" t="str">
        <f>IF(A107="","",N(H107)+N(I107)-N(J107)-N(K107)-N(L107))</f>
        <v/>
      </c>
    </row>
    <row r="108">
      <c r="A108" s="3" t="n"/>
      <c r="B108" s="3" t="n"/>
      <c r="C108" s="3" t="n"/>
      <c r="D108" s="3" t="n"/>
      <c r="E108" t="str">
        <f>IF(A108="","",IF(N(D108)&gt;N(C108),"Oversold risk",IF(N(D108)&lt;N(C108),"Listed short","")))</f>
        <v/>
      </c>
      <c r="F108" s="3" t="n"/>
      <c r="G108" t="str">
        <f>IF(OR(A108="",F108=""),"",IF(N(C108)&lt;F108,F108*2-N(C108),0))</f>
        <v/>
      </c>
      <c r="H108" s="4" t="n"/>
      <c r="I108" s="4" t="n"/>
      <c r="J108" s="4" t="n"/>
      <c r="K108" s="4" t="n"/>
      <c r="L108" s="5" t="str">
        <f>IF(A108="","",ROUND($P$2+$P$3*(N(H108)+N(I108))+$P$4*(N(H108)+N(I108))*(1+$P$6)+$P$5,2))</f>
        <v/>
      </c>
      <c r="M108" s="5" t="str">
        <f>IF(A108="","",N(H108)+N(I108)-N(J108)-N(K108)-N(L108))</f>
        <v/>
      </c>
    </row>
    <row r="109">
      <c r="A109" s="3" t="n"/>
      <c r="B109" s="3" t="n"/>
      <c r="C109" s="3" t="n"/>
      <c r="D109" s="3" t="n"/>
      <c r="E109" t="str">
        <f>IF(A109="","",IF(N(D109)&gt;N(C109),"Oversold risk",IF(N(D109)&lt;N(C109),"Listed short","")))</f>
        <v/>
      </c>
      <c r="F109" s="3" t="n"/>
      <c r="G109" t="str">
        <f>IF(OR(A109="",F109=""),"",IF(N(C109)&lt;F109,F109*2-N(C109),0))</f>
        <v/>
      </c>
      <c r="H109" s="4" t="n"/>
      <c r="I109" s="4" t="n"/>
      <c r="J109" s="4" t="n"/>
      <c r="K109" s="4" t="n"/>
      <c r="L109" s="5" t="str">
        <f>IF(A109="","",ROUND($P$2+$P$3*(N(H109)+N(I109))+$P$4*(N(H109)+N(I109))*(1+$P$6)+$P$5,2))</f>
        <v/>
      </c>
      <c r="M109" s="5" t="str">
        <f>IF(A109="","",N(H109)+N(I109)-N(J109)-N(K109)-N(L109))</f>
        <v/>
      </c>
    </row>
    <row r="110">
      <c r="A110" s="3" t="n"/>
      <c r="B110" s="3" t="n"/>
      <c r="C110" s="3" t="n"/>
      <c r="D110" s="3" t="n"/>
      <c r="E110" t="str">
        <f>IF(A110="","",IF(N(D110)&gt;N(C110),"Oversold risk",IF(N(D110)&lt;N(C110),"Listed short","")))</f>
        <v/>
      </c>
      <c r="F110" s="3" t="n"/>
      <c r="G110" t="str">
        <f>IF(OR(A110="",F110=""),"",IF(N(C110)&lt;F110,F110*2-N(C110),0))</f>
        <v/>
      </c>
      <c r="H110" s="4" t="n"/>
      <c r="I110" s="4" t="n"/>
      <c r="J110" s="4" t="n"/>
      <c r="K110" s="4" t="n"/>
      <c r="L110" s="5" t="str">
        <f>IF(A110="","",ROUND($P$2+$P$3*(N(H110)+N(I110))+$P$4*(N(H110)+N(I110))*(1+$P$6)+$P$5,2))</f>
        <v/>
      </c>
      <c r="M110" s="5" t="str">
        <f>IF(A110="","",N(H110)+N(I110)-N(J110)-N(K110)-N(L110))</f>
        <v/>
      </c>
    </row>
    <row r="111">
      <c r="A111" s="3" t="n"/>
      <c r="B111" s="3" t="n"/>
      <c r="C111" s="3" t="n"/>
      <c r="D111" s="3" t="n"/>
      <c r="E111" t="str">
        <f>IF(A111="","",IF(N(D111)&gt;N(C111),"Oversold risk",IF(N(D111)&lt;N(C111),"Listed short","")))</f>
        <v/>
      </c>
      <c r="F111" s="3" t="n"/>
      <c r="G111" t="str">
        <f>IF(OR(A111="",F111=""),"",IF(N(C111)&lt;F111,F111*2-N(C111),0))</f>
        <v/>
      </c>
      <c r="H111" s="4" t="n"/>
      <c r="I111" s="4" t="n"/>
      <c r="J111" s="4" t="n"/>
      <c r="K111" s="4" t="n"/>
      <c r="L111" s="5" t="str">
        <f>IF(A111="","",ROUND($P$2+$P$3*(N(H111)+N(I111))+$P$4*(N(H111)+N(I111))*(1+$P$6)+$P$5,2))</f>
        <v/>
      </c>
      <c r="M111" s="5" t="str">
        <f>IF(A111="","",N(H111)+N(I111)-N(J111)-N(K111)-N(L111))</f>
        <v/>
      </c>
    </row>
    <row r="112">
      <c r="A112" s="3" t="n"/>
      <c r="B112" s="3" t="n"/>
      <c r="C112" s="3" t="n"/>
      <c r="D112" s="3" t="n"/>
      <c r="E112" t="str">
        <f>IF(A112="","",IF(N(D112)&gt;N(C112),"Oversold risk",IF(N(D112)&lt;N(C112),"Listed short","")))</f>
        <v/>
      </c>
      <c r="F112" s="3" t="n"/>
      <c r="G112" t="str">
        <f>IF(OR(A112="",F112=""),"",IF(N(C112)&lt;F112,F112*2-N(C112),0))</f>
        <v/>
      </c>
      <c r="H112" s="4" t="n"/>
      <c r="I112" s="4" t="n"/>
      <c r="J112" s="4" t="n"/>
      <c r="K112" s="4" t="n"/>
      <c r="L112" s="5" t="str">
        <f>IF(A112="","",ROUND($P$2+$P$3*(N(H112)+N(I112))+$P$4*(N(H112)+N(I112))*(1+$P$6)+$P$5,2))</f>
        <v/>
      </c>
      <c r="M112" s="5" t="str">
        <f>IF(A112="","",N(H112)+N(I112)-N(J112)-N(K112)-N(L112))</f>
        <v/>
      </c>
    </row>
    <row r="113">
      <c r="A113" s="3" t="n"/>
      <c r="B113" s="3" t="n"/>
      <c r="C113" s="3" t="n"/>
      <c r="D113" s="3" t="n"/>
      <c r="E113" t="str">
        <f>IF(A113="","",IF(N(D113)&gt;N(C113),"Oversold risk",IF(N(D113)&lt;N(C113),"Listed short","")))</f>
        <v/>
      </c>
      <c r="F113" s="3" t="n"/>
      <c r="G113" t="str">
        <f>IF(OR(A113="",F113=""),"",IF(N(C113)&lt;F113,F113*2-N(C113),0))</f>
        <v/>
      </c>
      <c r="H113" s="4" t="n"/>
      <c r="I113" s="4" t="n"/>
      <c r="J113" s="4" t="n"/>
      <c r="K113" s="4" t="n"/>
      <c r="L113" s="5" t="str">
        <f>IF(A113="","",ROUND($P$2+$P$3*(N(H113)+N(I113))+$P$4*(N(H113)+N(I113))*(1+$P$6)+$P$5,2))</f>
        <v/>
      </c>
      <c r="M113" s="5" t="str">
        <f>IF(A113="","",N(H113)+N(I113)-N(J113)-N(K113)-N(L113))</f>
        <v/>
      </c>
    </row>
    <row r="114">
      <c r="A114" s="3" t="n"/>
      <c r="B114" s="3" t="n"/>
      <c r="C114" s="3" t="n"/>
      <c r="D114" s="3" t="n"/>
      <c r="E114" t="str">
        <f>IF(A114="","",IF(N(D114)&gt;N(C114),"Oversold risk",IF(N(D114)&lt;N(C114),"Listed short","")))</f>
        <v/>
      </c>
      <c r="F114" s="3" t="n"/>
      <c r="G114" t="str">
        <f>IF(OR(A114="",F114=""),"",IF(N(C114)&lt;F114,F114*2-N(C114),0))</f>
        <v/>
      </c>
      <c r="H114" s="4" t="n"/>
      <c r="I114" s="4" t="n"/>
      <c r="J114" s="4" t="n"/>
      <c r="K114" s="4" t="n"/>
      <c r="L114" s="5" t="str">
        <f>IF(A114="","",ROUND($P$2+$P$3*(N(H114)+N(I114))+$P$4*(N(H114)+N(I114))*(1+$P$6)+$P$5,2))</f>
        <v/>
      </c>
      <c r="M114" s="5" t="str">
        <f>IF(A114="","",N(H114)+N(I114)-N(J114)-N(K114)-N(L114))</f>
        <v/>
      </c>
    </row>
    <row r="115">
      <c r="A115" s="3" t="n"/>
      <c r="B115" s="3" t="n"/>
      <c r="C115" s="3" t="n"/>
      <c r="D115" s="3" t="n"/>
      <c r="E115" t="str">
        <f>IF(A115="","",IF(N(D115)&gt;N(C115),"Oversold risk",IF(N(D115)&lt;N(C115),"Listed short","")))</f>
        <v/>
      </c>
      <c r="F115" s="3" t="n"/>
      <c r="G115" t="str">
        <f>IF(OR(A115="",F115=""),"",IF(N(C115)&lt;F115,F115*2-N(C115),0))</f>
        <v/>
      </c>
      <c r="H115" s="4" t="n"/>
      <c r="I115" s="4" t="n"/>
      <c r="J115" s="4" t="n"/>
      <c r="K115" s="4" t="n"/>
      <c r="L115" s="5" t="str">
        <f>IF(A115="","",ROUND($P$2+$P$3*(N(H115)+N(I115))+$P$4*(N(H115)+N(I115))*(1+$P$6)+$P$5,2))</f>
        <v/>
      </c>
      <c r="M115" s="5" t="str">
        <f>IF(A115="","",N(H115)+N(I115)-N(J115)-N(K115)-N(L115))</f>
        <v/>
      </c>
    </row>
    <row r="116">
      <c r="A116" s="3" t="n"/>
      <c r="B116" s="3" t="n"/>
      <c r="C116" s="3" t="n"/>
      <c r="D116" s="3" t="n"/>
      <c r="E116" t="str">
        <f>IF(A116="","",IF(N(D116)&gt;N(C116),"Oversold risk",IF(N(D116)&lt;N(C116),"Listed short","")))</f>
        <v/>
      </c>
      <c r="F116" s="3" t="n"/>
      <c r="G116" t="str">
        <f>IF(OR(A116="",F116=""),"",IF(N(C116)&lt;F116,F116*2-N(C116),0))</f>
        <v/>
      </c>
      <c r="H116" s="4" t="n"/>
      <c r="I116" s="4" t="n"/>
      <c r="J116" s="4" t="n"/>
      <c r="K116" s="4" t="n"/>
      <c r="L116" s="5" t="str">
        <f>IF(A116="","",ROUND($P$2+$P$3*(N(H116)+N(I116))+$P$4*(N(H116)+N(I116))*(1+$P$6)+$P$5,2))</f>
        <v/>
      </c>
      <c r="M116" s="5" t="str">
        <f>IF(A116="","",N(H116)+N(I116)-N(J116)-N(K116)-N(L116))</f>
        <v/>
      </c>
    </row>
    <row r="117">
      <c r="A117" s="3" t="n"/>
      <c r="B117" s="3" t="n"/>
      <c r="C117" s="3" t="n"/>
      <c r="D117" s="3" t="n"/>
      <c r="E117" t="str">
        <f>IF(A117="","",IF(N(D117)&gt;N(C117),"Oversold risk",IF(N(D117)&lt;N(C117),"Listed short","")))</f>
        <v/>
      </c>
      <c r="F117" s="3" t="n"/>
      <c r="G117" t="str">
        <f>IF(OR(A117="",F117=""),"",IF(N(C117)&lt;F117,F117*2-N(C117),0))</f>
        <v/>
      </c>
      <c r="H117" s="4" t="n"/>
      <c r="I117" s="4" t="n"/>
      <c r="J117" s="4" t="n"/>
      <c r="K117" s="4" t="n"/>
      <c r="L117" s="5" t="str">
        <f>IF(A117="","",ROUND($P$2+$P$3*(N(H117)+N(I117))+$P$4*(N(H117)+N(I117))*(1+$P$6)+$P$5,2))</f>
        <v/>
      </c>
      <c r="M117" s="5" t="str">
        <f>IF(A117="","",N(H117)+N(I117)-N(J117)-N(K117)-N(L117))</f>
        <v/>
      </c>
    </row>
    <row r="118">
      <c r="A118" s="3" t="n"/>
      <c r="B118" s="3" t="n"/>
      <c r="C118" s="3" t="n"/>
      <c r="D118" s="3" t="n"/>
      <c r="E118" t="str">
        <f>IF(A118="","",IF(N(D118)&gt;N(C118),"Oversold risk",IF(N(D118)&lt;N(C118),"Listed short","")))</f>
        <v/>
      </c>
      <c r="F118" s="3" t="n"/>
      <c r="G118" t="str">
        <f>IF(OR(A118="",F118=""),"",IF(N(C118)&lt;F118,F118*2-N(C118),0))</f>
        <v/>
      </c>
      <c r="H118" s="4" t="n"/>
      <c r="I118" s="4" t="n"/>
      <c r="J118" s="4" t="n"/>
      <c r="K118" s="4" t="n"/>
      <c r="L118" s="5" t="str">
        <f>IF(A118="","",ROUND($P$2+$P$3*(N(H118)+N(I118))+$P$4*(N(H118)+N(I118))*(1+$P$6)+$P$5,2))</f>
        <v/>
      </c>
      <c r="M118" s="5" t="str">
        <f>IF(A118="","",N(H118)+N(I118)-N(J118)-N(K118)-N(L118))</f>
        <v/>
      </c>
    </row>
    <row r="119">
      <c r="A119" s="3" t="n"/>
      <c r="B119" s="3" t="n"/>
      <c r="C119" s="3" t="n"/>
      <c r="D119" s="3" t="n"/>
      <c r="E119" t="str">
        <f>IF(A119="","",IF(N(D119)&gt;N(C119),"Oversold risk",IF(N(D119)&lt;N(C119),"Listed short","")))</f>
        <v/>
      </c>
      <c r="F119" s="3" t="n"/>
      <c r="G119" t="str">
        <f>IF(OR(A119="",F119=""),"",IF(N(C119)&lt;F119,F119*2-N(C119),0))</f>
        <v/>
      </c>
      <c r="H119" s="4" t="n"/>
      <c r="I119" s="4" t="n"/>
      <c r="J119" s="4" t="n"/>
      <c r="K119" s="4" t="n"/>
      <c r="L119" s="5" t="str">
        <f>IF(A119="","",ROUND($P$2+$P$3*(N(H119)+N(I119))+$P$4*(N(H119)+N(I119))*(1+$P$6)+$P$5,2))</f>
        <v/>
      </c>
      <c r="M119" s="5" t="str">
        <f>IF(A119="","",N(H119)+N(I119)-N(J119)-N(K119)-N(L119))</f>
        <v/>
      </c>
    </row>
    <row r="120">
      <c r="A120" s="3" t="n"/>
      <c r="B120" s="3" t="n"/>
      <c r="C120" s="3" t="n"/>
      <c r="D120" s="3" t="n"/>
      <c r="E120" t="str">
        <f>IF(A120="","",IF(N(D120)&gt;N(C120),"Oversold risk",IF(N(D120)&lt;N(C120),"Listed short","")))</f>
        <v/>
      </c>
      <c r="F120" s="3" t="n"/>
      <c r="G120" t="str">
        <f>IF(OR(A120="",F120=""),"",IF(N(C120)&lt;F120,F120*2-N(C120),0))</f>
        <v/>
      </c>
      <c r="H120" s="4" t="n"/>
      <c r="I120" s="4" t="n"/>
      <c r="J120" s="4" t="n"/>
      <c r="K120" s="4" t="n"/>
      <c r="L120" s="5" t="str">
        <f>IF(A120="","",ROUND($P$2+$P$3*(N(H120)+N(I120))+$P$4*(N(H120)+N(I120))*(1+$P$6)+$P$5,2))</f>
        <v/>
      </c>
      <c r="M120" s="5" t="str">
        <f>IF(A120="","",N(H120)+N(I120)-N(J120)-N(K120)-N(L120))</f>
        <v/>
      </c>
    </row>
    <row r="121">
      <c r="A121" s="3" t="n"/>
      <c r="B121" s="3" t="n"/>
      <c r="C121" s="3" t="n"/>
      <c r="D121" s="3" t="n"/>
      <c r="E121" t="str">
        <f>IF(A121="","",IF(N(D121)&gt;N(C121),"Oversold risk",IF(N(D121)&lt;N(C121),"Listed short","")))</f>
        <v/>
      </c>
      <c r="F121" s="3" t="n"/>
      <c r="G121" t="str">
        <f>IF(OR(A121="",F121=""),"",IF(N(C121)&lt;F121,F121*2-N(C121),0))</f>
        <v/>
      </c>
      <c r="H121" s="4" t="n"/>
      <c r="I121" s="4" t="n"/>
      <c r="J121" s="4" t="n"/>
      <c r="K121" s="4" t="n"/>
      <c r="L121" s="5" t="str">
        <f>IF(A121="","",ROUND($P$2+$P$3*(N(H121)+N(I121))+$P$4*(N(H121)+N(I121))*(1+$P$6)+$P$5,2))</f>
        <v/>
      </c>
      <c r="M121" s="5" t="str">
        <f>IF(A121="","",N(H121)+N(I121)-N(J121)-N(K121)-N(L121))</f>
        <v/>
      </c>
    </row>
    <row r="122">
      <c r="A122" s="3" t="n"/>
      <c r="B122" s="3" t="n"/>
      <c r="C122" s="3" t="n"/>
      <c r="D122" s="3" t="n"/>
      <c r="E122" t="str">
        <f>IF(A122="","",IF(N(D122)&gt;N(C122),"Oversold risk",IF(N(D122)&lt;N(C122),"Listed short","")))</f>
        <v/>
      </c>
      <c r="F122" s="3" t="n"/>
      <c r="G122" t="str">
        <f>IF(OR(A122="",F122=""),"",IF(N(C122)&lt;F122,F122*2-N(C122),0))</f>
        <v/>
      </c>
      <c r="H122" s="4" t="n"/>
      <c r="I122" s="4" t="n"/>
      <c r="J122" s="4" t="n"/>
      <c r="K122" s="4" t="n"/>
      <c r="L122" s="5" t="str">
        <f>IF(A122="","",ROUND($P$2+$P$3*(N(H122)+N(I122))+$P$4*(N(H122)+N(I122))*(1+$P$6)+$P$5,2))</f>
        <v/>
      </c>
      <c r="M122" s="5" t="str">
        <f>IF(A122="","",N(H122)+N(I122)-N(J122)-N(K122)-N(L122))</f>
        <v/>
      </c>
    </row>
    <row r="123">
      <c r="A123" s="3" t="n"/>
      <c r="B123" s="3" t="n"/>
      <c r="C123" s="3" t="n"/>
      <c r="D123" s="3" t="n"/>
      <c r="E123" t="str">
        <f>IF(A123="","",IF(N(D123)&gt;N(C123),"Oversold risk",IF(N(D123)&lt;N(C123),"Listed short","")))</f>
        <v/>
      </c>
      <c r="F123" s="3" t="n"/>
      <c r="G123" t="str">
        <f>IF(OR(A123="",F123=""),"",IF(N(C123)&lt;F123,F123*2-N(C123),0))</f>
        <v/>
      </c>
      <c r="H123" s="4" t="n"/>
      <c r="I123" s="4" t="n"/>
      <c r="J123" s="4" t="n"/>
      <c r="K123" s="4" t="n"/>
      <c r="L123" s="5" t="str">
        <f>IF(A123="","",ROUND($P$2+$P$3*(N(H123)+N(I123))+$P$4*(N(H123)+N(I123))*(1+$P$6)+$P$5,2))</f>
        <v/>
      </c>
      <c r="M123" s="5" t="str">
        <f>IF(A123="","",N(H123)+N(I123)-N(J123)-N(K123)-N(L123))</f>
        <v/>
      </c>
    </row>
    <row r="124">
      <c r="A124" s="3" t="n"/>
      <c r="B124" s="3" t="n"/>
      <c r="C124" s="3" t="n"/>
      <c r="D124" s="3" t="n"/>
      <c r="E124" t="str">
        <f>IF(A124="","",IF(N(D124)&gt;N(C124),"Oversold risk",IF(N(D124)&lt;N(C124),"Listed short","")))</f>
        <v/>
      </c>
      <c r="F124" s="3" t="n"/>
      <c r="G124" t="str">
        <f>IF(OR(A124="",F124=""),"",IF(N(C124)&lt;F124,F124*2-N(C124),0))</f>
        <v/>
      </c>
      <c r="H124" s="4" t="n"/>
      <c r="I124" s="4" t="n"/>
      <c r="J124" s="4" t="n"/>
      <c r="K124" s="4" t="n"/>
      <c r="L124" s="5" t="str">
        <f>IF(A124="","",ROUND($P$2+$P$3*(N(H124)+N(I124))+$P$4*(N(H124)+N(I124))*(1+$P$6)+$P$5,2))</f>
        <v/>
      </c>
      <c r="M124" s="5" t="str">
        <f>IF(A124="","",N(H124)+N(I124)-N(J124)-N(K124)-N(L124))</f>
        <v/>
      </c>
    </row>
    <row r="125">
      <c r="A125" s="3" t="n"/>
      <c r="B125" s="3" t="n"/>
      <c r="C125" s="3" t="n"/>
      <c r="D125" s="3" t="n"/>
      <c r="E125" t="str">
        <f>IF(A125="","",IF(N(D125)&gt;N(C125),"Oversold risk",IF(N(D125)&lt;N(C125),"Listed short","")))</f>
        <v/>
      </c>
      <c r="F125" s="3" t="n"/>
      <c r="G125" t="str">
        <f>IF(OR(A125="",F125=""),"",IF(N(C125)&lt;F125,F125*2-N(C125),0))</f>
        <v/>
      </c>
      <c r="H125" s="4" t="n"/>
      <c r="I125" s="4" t="n"/>
      <c r="J125" s="4" t="n"/>
      <c r="K125" s="4" t="n"/>
      <c r="L125" s="5" t="str">
        <f>IF(A125="","",ROUND($P$2+$P$3*(N(H125)+N(I125))+$P$4*(N(H125)+N(I125))*(1+$P$6)+$P$5,2))</f>
        <v/>
      </c>
      <c r="M125" s="5" t="str">
        <f>IF(A125="","",N(H125)+N(I125)-N(J125)-N(K125)-N(L125))</f>
        <v/>
      </c>
    </row>
    <row r="126">
      <c r="A126" s="3" t="n"/>
      <c r="B126" s="3" t="n"/>
      <c r="C126" s="3" t="n"/>
      <c r="D126" s="3" t="n"/>
      <c r="E126" t="str">
        <f>IF(A126="","",IF(N(D126)&gt;N(C126),"Oversold risk",IF(N(D126)&lt;N(C126),"Listed short","")))</f>
        <v/>
      </c>
      <c r="F126" s="3" t="n"/>
      <c r="G126" t="str">
        <f>IF(OR(A126="",F126=""),"",IF(N(C126)&lt;F126,F126*2-N(C126),0))</f>
        <v/>
      </c>
      <c r="H126" s="4" t="n"/>
      <c r="I126" s="4" t="n"/>
      <c r="J126" s="4" t="n"/>
      <c r="K126" s="4" t="n"/>
      <c r="L126" s="5" t="str">
        <f>IF(A126="","",ROUND($P$2+$P$3*(N(H126)+N(I126))+$P$4*(N(H126)+N(I126))*(1+$P$6)+$P$5,2))</f>
        <v/>
      </c>
      <c r="M126" s="5" t="str">
        <f>IF(A126="","",N(H126)+N(I126)-N(J126)-N(K126)-N(L126))</f>
        <v/>
      </c>
    </row>
    <row r="127">
      <c r="A127" s="3" t="n"/>
      <c r="B127" s="3" t="n"/>
      <c r="C127" s="3" t="n"/>
      <c r="D127" s="3" t="n"/>
      <c r="E127" t="str">
        <f>IF(A127="","",IF(N(D127)&gt;N(C127),"Oversold risk",IF(N(D127)&lt;N(C127),"Listed short","")))</f>
        <v/>
      </c>
      <c r="F127" s="3" t="n"/>
      <c r="G127" t="str">
        <f>IF(OR(A127="",F127=""),"",IF(N(C127)&lt;F127,F127*2-N(C127),0))</f>
        <v/>
      </c>
      <c r="H127" s="4" t="n"/>
      <c r="I127" s="4" t="n"/>
      <c r="J127" s="4" t="n"/>
      <c r="K127" s="4" t="n"/>
      <c r="L127" s="5" t="str">
        <f>IF(A127="","",ROUND($P$2+$P$3*(N(H127)+N(I127))+$P$4*(N(H127)+N(I127))*(1+$P$6)+$P$5,2))</f>
        <v/>
      </c>
      <c r="M127" s="5" t="str">
        <f>IF(A127="","",N(H127)+N(I127)-N(J127)-N(K127)-N(L127))</f>
        <v/>
      </c>
    </row>
    <row r="128">
      <c r="A128" s="3" t="n"/>
      <c r="B128" s="3" t="n"/>
      <c r="C128" s="3" t="n"/>
      <c r="D128" s="3" t="n"/>
      <c r="E128" t="str">
        <f>IF(A128="","",IF(N(D128)&gt;N(C128),"Oversold risk",IF(N(D128)&lt;N(C128),"Listed short","")))</f>
        <v/>
      </c>
      <c r="F128" s="3" t="n"/>
      <c r="G128" t="str">
        <f>IF(OR(A128="",F128=""),"",IF(N(C128)&lt;F128,F128*2-N(C128),0))</f>
        <v/>
      </c>
      <c r="H128" s="4" t="n"/>
      <c r="I128" s="4" t="n"/>
      <c r="J128" s="4" t="n"/>
      <c r="K128" s="4" t="n"/>
      <c r="L128" s="5" t="str">
        <f>IF(A128="","",ROUND($P$2+$P$3*(N(H128)+N(I128))+$P$4*(N(H128)+N(I128))*(1+$P$6)+$P$5,2))</f>
        <v/>
      </c>
      <c r="M128" s="5" t="str">
        <f>IF(A128="","",N(H128)+N(I128)-N(J128)-N(K128)-N(L128))</f>
        <v/>
      </c>
    </row>
    <row r="129">
      <c r="A129" s="3" t="n"/>
      <c r="B129" s="3" t="n"/>
      <c r="C129" s="3" t="n"/>
      <c r="D129" s="3" t="n"/>
      <c r="E129" t="str">
        <f>IF(A129="","",IF(N(D129)&gt;N(C129),"Oversold risk",IF(N(D129)&lt;N(C129),"Listed short","")))</f>
        <v/>
      </c>
      <c r="F129" s="3" t="n"/>
      <c r="G129" t="str">
        <f>IF(OR(A129="",F129=""),"",IF(N(C129)&lt;F129,F129*2-N(C129),0))</f>
        <v/>
      </c>
      <c r="H129" s="4" t="n"/>
      <c r="I129" s="4" t="n"/>
      <c r="J129" s="4" t="n"/>
      <c r="K129" s="4" t="n"/>
      <c r="L129" s="5" t="str">
        <f>IF(A129="","",ROUND($P$2+$P$3*(N(H129)+N(I129))+$P$4*(N(H129)+N(I129))*(1+$P$6)+$P$5,2))</f>
        <v/>
      </c>
      <c r="M129" s="5" t="str">
        <f>IF(A129="","",N(H129)+N(I129)-N(J129)-N(K129)-N(L129))</f>
        <v/>
      </c>
    </row>
    <row r="130">
      <c r="A130" s="3" t="n"/>
      <c r="B130" s="3" t="n"/>
      <c r="C130" s="3" t="n"/>
      <c r="D130" s="3" t="n"/>
      <c r="E130" t="str">
        <f>IF(A130="","",IF(N(D130)&gt;N(C130),"Oversold risk",IF(N(D130)&lt;N(C130),"Listed short","")))</f>
        <v/>
      </c>
      <c r="F130" s="3" t="n"/>
      <c r="G130" t="str">
        <f>IF(OR(A130="",F130=""),"",IF(N(C130)&lt;F130,F130*2-N(C130),0))</f>
        <v/>
      </c>
      <c r="H130" s="4" t="n"/>
      <c r="I130" s="4" t="n"/>
      <c r="J130" s="4" t="n"/>
      <c r="K130" s="4" t="n"/>
      <c r="L130" s="5" t="str">
        <f>IF(A130="","",ROUND($P$2+$P$3*(N(H130)+N(I130))+$P$4*(N(H130)+N(I130))*(1+$P$6)+$P$5,2))</f>
        <v/>
      </c>
      <c r="M130" s="5" t="str">
        <f>IF(A130="","",N(H130)+N(I130)-N(J130)-N(K130)-N(L130))</f>
        <v/>
      </c>
    </row>
    <row r="131">
      <c r="A131" s="3" t="n"/>
      <c r="B131" s="3" t="n"/>
      <c r="C131" s="3" t="n"/>
      <c r="D131" s="3" t="n"/>
      <c r="E131" t="str">
        <f>IF(A131="","",IF(N(D131)&gt;N(C131),"Oversold risk",IF(N(D131)&lt;N(C131),"Listed short","")))</f>
        <v/>
      </c>
      <c r="F131" s="3" t="n"/>
      <c r="G131" t="str">
        <f>IF(OR(A131="",F131=""),"",IF(N(C131)&lt;F131,F131*2-N(C131),0))</f>
        <v/>
      </c>
      <c r="H131" s="4" t="n"/>
      <c r="I131" s="4" t="n"/>
      <c r="J131" s="4" t="n"/>
      <c r="K131" s="4" t="n"/>
      <c r="L131" s="5" t="str">
        <f>IF(A131="","",ROUND($P$2+$P$3*(N(H131)+N(I131))+$P$4*(N(H131)+N(I131))*(1+$P$6)+$P$5,2))</f>
        <v/>
      </c>
      <c r="M131" s="5" t="str">
        <f>IF(A131="","",N(H131)+N(I131)-N(J131)-N(K131)-N(L131))</f>
        <v/>
      </c>
    </row>
    <row r="132">
      <c r="A132" s="3" t="n"/>
      <c r="B132" s="3" t="n"/>
      <c r="C132" s="3" t="n"/>
      <c r="D132" s="3" t="n"/>
      <c r="E132" t="str">
        <f>IF(A132="","",IF(N(D132)&gt;N(C132),"Oversold risk",IF(N(D132)&lt;N(C132),"Listed short","")))</f>
        <v/>
      </c>
      <c r="F132" s="3" t="n"/>
      <c r="G132" t="str">
        <f>IF(OR(A132="",F132=""),"",IF(N(C132)&lt;F132,F132*2-N(C132),0))</f>
        <v/>
      </c>
      <c r="H132" s="4" t="n"/>
      <c r="I132" s="4" t="n"/>
      <c r="J132" s="4" t="n"/>
      <c r="K132" s="4" t="n"/>
      <c r="L132" s="5" t="str">
        <f>IF(A132="","",ROUND($P$2+$P$3*(N(H132)+N(I132))+$P$4*(N(H132)+N(I132))*(1+$P$6)+$P$5,2))</f>
        <v/>
      </c>
      <c r="M132" s="5" t="str">
        <f>IF(A132="","",N(H132)+N(I132)-N(J132)-N(K132)-N(L132))</f>
        <v/>
      </c>
    </row>
    <row r="133">
      <c r="A133" s="3" t="n"/>
      <c r="B133" s="3" t="n"/>
      <c r="C133" s="3" t="n"/>
      <c r="D133" s="3" t="n"/>
      <c r="E133" t="str">
        <f>IF(A133="","",IF(N(D133)&gt;N(C133),"Oversold risk",IF(N(D133)&lt;N(C133),"Listed short","")))</f>
        <v/>
      </c>
      <c r="F133" s="3" t="n"/>
      <c r="G133" t="str">
        <f>IF(OR(A133="",F133=""),"",IF(N(C133)&lt;F133,F133*2-N(C133),0))</f>
        <v/>
      </c>
      <c r="H133" s="4" t="n"/>
      <c r="I133" s="4" t="n"/>
      <c r="J133" s="4" t="n"/>
      <c r="K133" s="4" t="n"/>
      <c r="L133" s="5" t="str">
        <f>IF(A133="","",ROUND($P$2+$P$3*(N(H133)+N(I133))+$P$4*(N(H133)+N(I133))*(1+$P$6)+$P$5,2))</f>
        <v/>
      </c>
      <c r="M133" s="5" t="str">
        <f>IF(A133="","",N(H133)+N(I133)-N(J133)-N(K133)-N(L133))</f>
        <v/>
      </c>
    </row>
    <row r="134">
      <c r="A134" s="3" t="n"/>
      <c r="B134" s="3" t="n"/>
      <c r="C134" s="3" t="n"/>
      <c r="D134" s="3" t="n"/>
      <c r="E134" t="str">
        <f>IF(A134="","",IF(N(D134)&gt;N(C134),"Oversold risk",IF(N(D134)&lt;N(C134),"Listed short","")))</f>
        <v/>
      </c>
      <c r="F134" s="3" t="n"/>
      <c r="G134" t="str">
        <f>IF(OR(A134="",F134=""),"",IF(N(C134)&lt;F134,F134*2-N(C134),0))</f>
        <v/>
      </c>
      <c r="H134" s="4" t="n"/>
      <c r="I134" s="4" t="n"/>
      <c r="J134" s="4" t="n"/>
      <c r="K134" s="4" t="n"/>
      <c r="L134" s="5" t="str">
        <f>IF(A134="","",ROUND($P$2+$P$3*(N(H134)+N(I134))+$P$4*(N(H134)+N(I134))*(1+$P$6)+$P$5,2))</f>
        <v/>
      </c>
      <c r="M134" s="5" t="str">
        <f>IF(A134="","",N(H134)+N(I134)-N(J134)-N(K134)-N(L134))</f>
        <v/>
      </c>
    </row>
    <row r="135">
      <c r="A135" s="3" t="n"/>
      <c r="B135" s="3" t="n"/>
      <c r="C135" s="3" t="n"/>
      <c r="D135" s="3" t="n"/>
      <c r="E135" t="str">
        <f>IF(A135="","",IF(N(D135)&gt;N(C135),"Oversold risk",IF(N(D135)&lt;N(C135),"Listed short","")))</f>
        <v/>
      </c>
      <c r="F135" s="3" t="n"/>
      <c r="G135" t="str">
        <f>IF(OR(A135="",F135=""),"",IF(N(C135)&lt;F135,F135*2-N(C135),0))</f>
        <v/>
      </c>
      <c r="H135" s="4" t="n"/>
      <c r="I135" s="4" t="n"/>
      <c r="J135" s="4" t="n"/>
      <c r="K135" s="4" t="n"/>
      <c r="L135" s="5" t="str">
        <f>IF(A135="","",ROUND($P$2+$P$3*(N(H135)+N(I135))+$P$4*(N(H135)+N(I135))*(1+$P$6)+$P$5,2))</f>
        <v/>
      </c>
      <c r="M135" s="5" t="str">
        <f>IF(A135="","",N(H135)+N(I135)-N(J135)-N(K135)-N(L135))</f>
        <v/>
      </c>
    </row>
    <row r="136">
      <c r="A136" s="3" t="n"/>
      <c r="B136" s="3" t="n"/>
      <c r="C136" s="3" t="n"/>
      <c r="D136" s="3" t="n"/>
      <c r="E136" t="str">
        <f>IF(A136="","",IF(N(D136)&gt;N(C136),"Oversold risk",IF(N(D136)&lt;N(C136),"Listed short","")))</f>
        <v/>
      </c>
      <c r="F136" s="3" t="n"/>
      <c r="G136" t="str">
        <f>IF(OR(A136="",F136=""),"",IF(N(C136)&lt;F136,F136*2-N(C136),0))</f>
        <v/>
      </c>
      <c r="H136" s="4" t="n"/>
      <c r="I136" s="4" t="n"/>
      <c r="J136" s="4" t="n"/>
      <c r="K136" s="4" t="n"/>
      <c r="L136" s="5" t="str">
        <f>IF(A136="","",ROUND($P$2+$P$3*(N(H136)+N(I136))+$P$4*(N(H136)+N(I136))*(1+$P$6)+$P$5,2))</f>
        <v/>
      </c>
      <c r="M136" s="5" t="str">
        <f>IF(A136="","",N(H136)+N(I136)-N(J136)-N(K136)-N(L136))</f>
        <v/>
      </c>
    </row>
    <row r="137">
      <c r="A137" s="3" t="n"/>
      <c r="B137" s="3" t="n"/>
      <c r="C137" s="3" t="n"/>
      <c r="D137" s="3" t="n"/>
      <c r="E137" t="str">
        <f>IF(A137="","",IF(N(D137)&gt;N(C137),"Oversold risk",IF(N(D137)&lt;N(C137),"Listed short","")))</f>
        <v/>
      </c>
      <c r="F137" s="3" t="n"/>
      <c r="G137" t="str">
        <f>IF(OR(A137="",F137=""),"",IF(N(C137)&lt;F137,F137*2-N(C137),0))</f>
        <v/>
      </c>
      <c r="H137" s="4" t="n"/>
      <c r="I137" s="4" t="n"/>
      <c r="J137" s="4" t="n"/>
      <c r="K137" s="4" t="n"/>
      <c r="L137" s="5" t="str">
        <f>IF(A137="","",ROUND($P$2+$P$3*(N(H137)+N(I137))+$P$4*(N(H137)+N(I137))*(1+$P$6)+$P$5,2))</f>
        <v/>
      </c>
      <c r="M137" s="5" t="str">
        <f>IF(A137="","",N(H137)+N(I137)-N(J137)-N(K137)-N(L137))</f>
        <v/>
      </c>
    </row>
    <row r="138">
      <c r="A138" s="3" t="n"/>
      <c r="B138" s="3" t="n"/>
      <c r="C138" s="3" t="n"/>
      <c r="D138" s="3" t="n"/>
      <c r="E138" t="str">
        <f>IF(A138="","",IF(N(D138)&gt;N(C138),"Oversold risk",IF(N(D138)&lt;N(C138),"Listed short","")))</f>
        <v/>
      </c>
      <c r="F138" s="3" t="n"/>
      <c r="G138" t="str">
        <f>IF(OR(A138="",F138=""),"",IF(N(C138)&lt;F138,F138*2-N(C138),0))</f>
        <v/>
      </c>
      <c r="H138" s="4" t="n"/>
      <c r="I138" s="4" t="n"/>
      <c r="J138" s="4" t="n"/>
      <c r="K138" s="4" t="n"/>
      <c r="L138" s="5" t="str">
        <f>IF(A138="","",ROUND($P$2+$P$3*(N(H138)+N(I138))+$P$4*(N(H138)+N(I138))*(1+$P$6)+$P$5,2))</f>
        <v/>
      </c>
      <c r="M138" s="5" t="str">
        <f>IF(A138="","",N(H138)+N(I138)-N(J138)-N(K138)-N(L138))</f>
        <v/>
      </c>
    </row>
    <row r="139">
      <c r="A139" s="3" t="n"/>
      <c r="B139" s="3" t="n"/>
      <c r="C139" s="3" t="n"/>
      <c r="D139" s="3" t="n"/>
      <c r="E139" t="str">
        <f>IF(A139="","",IF(N(D139)&gt;N(C139),"Oversold risk",IF(N(D139)&lt;N(C139),"Listed short","")))</f>
        <v/>
      </c>
      <c r="F139" s="3" t="n"/>
      <c r="G139" t="str">
        <f>IF(OR(A139="",F139=""),"",IF(N(C139)&lt;F139,F139*2-N(C139),0))</f>
        <v/>
      </c>
      <c r="H139" s="4" t="n"/>
      <c r="I139" s="4" t="n"/>
      <c r="J139" s="4" t="n"/>
      <c r="K139" s="4" t="n"/>
      <c r="L139" s="5" t="str">
        <f>IF(A139="","",ROUND($P$2+$P$3*(N(H139)+N(I139))+$P$4*(N(H139)+N(I139))*(1+$P$6)+$P$5,2))</f>
        <v/>
      </c>
      <c r="M139" s="5" t="str">
        <f>IF(A139="","",N(H139)+N(I139)-N(J139)-N(K139)-N(L139))</f>
        <v/>
      </c>
    </row>
    <row r="140">
      <c r="A140" s="3" t="n"/>
      <c r="B140" s="3" t="n"/>
      <c r="C140" s="3" t="n"/>
      <c r="D140" s="3" t="n"/>
      <c r="E140" t="str">
        <f>IF(A140="","",IF(N(D140)&gt;N(C140),"Oversold risk",IF(N(D140)&lt;N(C140),"Listed short","")))</f>
        <v/>
      </c>
      <c r="F140" s="3" t="n"/>
      <c r="G140" t="str">
        <f>IF(OR(A140="",F140=""),"",IF(N(C140)&lt;F140,F140*2-N(C140),0))</f>
        <v/>
      </c>
      <c r="H140" s="4" t="n"/>
      <c r="I140" s="4" t="n"/>
      <c r="J140" s="4" t="n"/>
      <c r="K140" s="4" t="n"/>
      <c r="L140" s="5" t="str">
        <f>IF(A140="","",ROUND($P$2+$P$3*(N(H140)+N(I140))+$P$4*(N(H140)+N(I140))*(1+$P$6)+$P$5,2))</f>
        <v/>
      </c>
      <c r="M140" s="5" t="str">
        <f>IF(A140="","",N(H140)+N(I140)-N(J140)-N(K140)-N(L140))</f>
        <v/>
      </c>
    </row>
    <row r="141">
      <c r="A141" s="3" t="n"/>
      <c r="B141" s="3" t="n"/>
      <c r="C141" s="3" t="n"/>
      <c r="D141" s="3" t="n"/>
      <c r="E141" t="str">
        <f>IF(A141="","",IF(N(D141)&gt;N(C141),"Oversold risk",IF(N(D141)&lt;N(C141),"Listed short","")))</f>
        <v/>
      </c>
      <c r="F141" s="3" t="n"/>
      <c r="G141" t="str">
        <f>IF(OR(A141="",F141=""),"",IF(N(C141)&lt;F141,F141*2-N(C141),0))</f>
        <v/>
      </c>
      <c r="H141" s="4" t="n"/>
      <c r="I141" s="4" t="n"/>
      <c r="J141" s="4" t="n"/>
      <c r="K141" s="4" t="n"/>
      <c r="L141" s="5" t="str">
        <f>IF(A141="","",ROUND($P$2+$P$3*(N(H141)+N(I141))+$P$4*(N(H141)+N(I141))*(1+$P$6)+$P$5,2))</f>
        <v/>
      </c>
      <c r="M141" s="5" t="str">
        <f>IF(A141="","",N(H141)+N(I141)-N(J141)-N(K141)-N(L141))</f>
        <v/>
      </c>
    </row>
    <row r="142">
      <c r="A142" s="3" t="n"/>
      <c r="B142" s="3" t="n"/>
      <c r="C142" s="3" t="n"/>
      <c r="D142" s="3" t="n"/>
      <c r="E142" t="str">
        <f>IF(A142="","",IF(N(D142)&gt;N(C142),"Oversold risk",IF(N(D142)&lt;N(C142),"Listed short","")))</f>
        <v/>
      </c>
      <c r="F142" s="3" t="n"/>
      <c r="G142" t="str">
        <f>IF(OR(A142="",F142=""),"",IF(N(C142)&lt;F142,F142*2-N(C142),0))</f>
        <v/>
      </c>
      <c r="H142" s="4" t="n"/>
      <c r="I142" s="4" t="n"/>
      <c r="J142" s="4" t="n"/>
      <c r="K142" s="4" t="n"/>
      <c r="L142" s="5" t="str">
        <f>IF(A142="","",ROUND($P$2+$P$3*(N(H142)+N(I142))+$P$4*(N(H142)+N(I142))*(1+$P$6)+$P$5,2))</f>
        <v/>
      </c>
      <c r="M142" s="5" t="str">
        <f>IF(A142="","",N(H142)+N(I142)-N(J142)-N(K142)-N(L142))</f>
        <v/>
      </c>
    </row>
    <row r="143">
      <c r="A143" s="3" t="n"/>
      <c r="B143" s="3" t="n"/>
      <c r="C143" s="3" t="n"/>
      <c r="D143" s="3" t="n"/>
      <c r="E143" t="str">
        <f>IF(A143="","",IF(N(D143)&gt;N(C143),"Oversold risk",IF(N(D143)&lt;N(C143),"Listed short","")))</f>
        <v/>
      </c>
      <c r="F143" s="3" t="n"/>
      <c r="G143" t="str">
        <f>IF(OR(A143="",F143=""),"",IF(N(C143)&lt;F143,F143*2-N(C143),0))</f>
        <v/>
      </c>
      <c r="H143" s="4" t="n"/>
      <c r="I143" s="4" t="n"/>
      <c r="J143" s="4" t="n"/>
      <c r="K143" s="4" t="n"/>
      <c r="L143" s="5" t="str">
        <f>IF(A143="","",ROUND($P$2+$P$3*(N(H143)+N(I143))+$P$4*(N(H143)+N(I143))*(1+$P$6)+$P$5,2))</f>
        <v/>
      </c>
      <c r="M143" s="5" t="str">
        <f>IF(A143="","",N(H143)+N(I143)-N(J143)-N(K143)-N(L143))</f>
        <v/>
      </c>
    </row>
    <row r="144">
      <c r="A144" s="3" t="n"/>
      <c r="B144" s="3" t="n"/>
      <c r="C144" s="3" t="n"/>
      <c r="D144" s="3" t="n"/>
      <c r="E144" t="str">
        <f>IF(A144="","",IF(N(D144)&gt;N(C144),"Oversold risk",IF(N(D144)&lt;N(C144),"Listed short","")))</f>
        <v/>
      </c>
      <c r="F144" s="3" t="n"/>
      <c r="G144" t="str">
        <f>IF(OR(A144="",F144=""),"",IF(N(C144)&lt;F144,F144*2-N(C144),0))</f>
        <v/>
      </c>
      <c r="H144" s="4" t="n"/>
      <c r="I144" s="4" t="n"/>
      <c r="J144" s="4" t="n"/>
      <c r="K144" s="4" t="n"/>
      <c r="L144" s="5" t="str">
        <f>IF(A144="","",ROUND($P$2+$P$3*(N(H144)+N(I144))+$P$4*(N(H144)+N(I144))*(1+$P$6)+$P$5,2))</f>
        <v/>
      </c>
      <c r="M144" s="5" t="str">
        <f>IF(A144="","",N(H144)+N(I144)-N(J144)-N(K144)-N(L144))</f>
        <v/>
      </c>
    </row>
    <row r="145">
      <c r="A145" s="3" t="n"/>
      <c r="B145" s="3" t="n"/>
      <c r="C145" s="3" t="n"/>
      <c r="D145" s="3" t="n"/>
      <c r="E145" t="str">
        <f>IF(A145="","",IF(N(D145)&gt;N(C145),"Oversold risk",IF(N(D145)&lt;N(C145),"Listed short","")))</f>
        <v/>
      </c>
      <c r="F145" s="3" t="n"/>
      <c r="G145" t="str">
        <f>IF(OR(A145="",F145=""),"",IF(N(C145)&lt;F145,F145*2-N(C145),0))</f>
        <v/>
      </c>
      <c r="H145" s="4" t="n"/>
      <c r="I145" s="4" t="n"/>
      <c r="J145" s="4" t="n"/>
      <c r="K145" s="4" t="n"/>
      <c r="L145" s="5" t="str">
        <f>IF(A145="","",ROUND($P$2+$P$3*(N(H145)+N(I145))+$P$4*(N(H145)+N(I145))*(1+$P$6)+$P$5,2))</f>
        <v/>
      </c>
      <c r="M145" s="5" t="str">
        <f>IF(A145="","",N(H145)+N(I145)-N(J145)-N(K145)-N(L145))</f>
        <v/>
      </c>
    </row>
    <row r="146">
      <c r="A146" s="3" t="n"/>
      <c r="B146" s="3" t="n"/>
      <c r="C146" s="3" t="n"/>
      <c r="D146" s="3" t="n"/>
      <c r="E146" t="str">
        <f>IF(A146="","",IF(N(D146)&gt;N(C146),"Oversold risk",IF(N(D146)&lt;N(C146),"Listed short","")))</f>
        <v/>
      </c>
      <c r="F146" s="3" t="n"/>
      <c r="G146" t="str">
        <f>IF(OR(A146="",F146=""),"",IF(N(C146)&lt;F146,F146*2-N(C146),0))</f>
        <v/>
      </c>
      <c r="H146" s="4" t="n"/>
      <c r="I146" s="4" t="n"/>
      <c r="J146" s="4" t="n"/>
      <c r="K146" s="4" t="n"/>
      <c r="L146" s="5" t="str">
        <f>IF(A146="","",ROUND($P$2+$P$3*(N(H146)+N(I146))+$P$4*(N(H146)+N(I146))*(1+$P$6)+$P$5,2))</f>
        <v/>
      </c>
      <c r="M146" s="5" t="str">
        <f>IF(A146="","",N(H146)+N(I146)-N(J146)-N(K146)-N(L146))</f>
        <v/>
      </c>
    </row>
    <row r="147">
      <c r="A147" s="3" t="n"/>
      <c r="B147" s="3" t="n"/>
      <c r="C147" s="3" t="n"/>
      <c r="D147" s="3" t="n"/>
      <c r="E147" t="str">
        <f>IF(A147="","",IF(N(D147)&gt;N(C147),"Oversold risk",IF(N(D147)&lt;N(C147),"Listed short","")))</f>
        <v/>
      </c>
      <c r="F147" s="3" t="n"/>
      <c r="G147" t="str">
        <f>IF(OR(A147="",F147=""),"",IF(N(C147)&lt;F147,F147*2-N(C147),0))</f>
        <v/>
      </c>
      <c r="H147" s="4" t="n"/>
      <c r="I147" s="4" t="n"/>
      <c r="J147" s="4" t="n"/>
      <c r="K147" s="4" t="n"/>
      <c r="L147" s="5" t="str">
        <f>IF(A147="","",ROUND($P$2+$P$3*(N(H147)+N(I147))+$P$4*(N(H147)+N(I147))*(1+$P$6)+$P$5,2))</f>
        <v/>
      </c>
      <c r="M147" s="5" t="str">
        <f>IF(A147="","",N(H147)+N(I147)-N(J147)-N(K147)-N(L147))</f>
        <v/>
      </c>
    </row>
    <row r="148">
      <c r="A148" s="3" t="n"/>
      <c r="B148" s="3" t="n"/>
      <c r="C148" s="3" t="n"/>
      <c r="D148" s="3" t="n"/>
      <c r="E148" t="str">
        <f>IF(A148="","",IF(N(D148)&gt;N(C148),"Oversold risk",IF(N(D148)&lt;N(C148),"Listed short","")))</f>
        <v/>
      </c>
      <c r="F148" s="3" t="n"/>
      <c r="G148" t="str">
        <f>IF(OR(A148="",F148=""),"",IF(N(C148)&lt;F148,F148*2-N(C148),0))</f>
        <v/>
      </c>
      <c r="H148" s="4" t="n"/>
      <c r="I148" s="4" t="n"/>
      <c r="J148" s="4" t="n"/>
      <c r="K148" s="4" t="n"/>
      <c r="L148" s="5" t="str">
        <f>IF(A148="","",ROUND($P$2+$P$3*(N(H148)+N(I148))+$P$4*(N(H148)+N(I148))*(1+$P$6)+$P$5,2))</f>
        <v/>
      </c>
      <c r="M148" s="5" t="str">
        <f>IF(A148="","",N(H148)+N(I148)-N(J148)-N(K148)-N(L148))</f>
        <v/>
      </c>
    </row>
    <row r="149">
      <c r="A149" s="3" t="n"/>
      <c r="B149" s="3" t="n"/>
      <c r="C149" s="3" t="n"/>
      <c r="D149" s="3" t="n"/>
      <c r="E149" t="str">
        <f>IF(A149="","",IF(N(D149)&gt;N(C149),"Oversold risk",IF(N(D149)&lt;N(C149),"Listed short","")))</f>
        <v/>
      </c>
      <c r="F149" s="3" t="n"/>
      <c r="G149" t="str">
        <f>IF(OR(A149="",F149=""),"",IF(N(C149)&lt;F149,F149*2-N(C149),0))</f>
        <v/>
      </c>
      <c r="H149" s="4" t="n"/>
      <c r="I149" s="4" t="n"/>
      <c r="J149" s="4" t="n"/>
      <c r="K149" s="4" t="n"/>
      <c r="L149" s="5" t="str">
        <f>IF(A149="","",ROUND($P$2+$P$3*(N(H149)+N(I149))+$P$4*(N(H149)+N(I149))*(1+$P$6)+$P$5,2))</f>
        <v/>
      </c>
      <c r="M149" s="5" t="str">
        <f>IF(A149="","",N(H149)+N(I149)-N(J149)-N(K149)-N(L149))</f>
        <v/>
      </c>
    </row>
    <row r="150">
      <c r="A150" s="3" t="n"/>
      <c r="B150" s="3" t="n"/>
      <c r="C150" s="3" t="n"/>
      <c r="D150" s="3" t="n"/>
      <c r="E150" t="str">
        <f>IF(A150="","",IF(N(D150)&gt;N(C150),"Oversold risk",IF(N(D150)&lt;N(C150),"Listed short","")))</f>
        <v/>
      </c>
      <c r="F150" s="3" t="n"/>
      <c r="G150" t="str">
        <f>IF(OR(A150="",F150=""),"",IF(N(C150)&lt;F150,F150*2-N(C150),0))</f>
        <v/>
      </c>
      <c r="H150" s="4" t="n"/>
      <c r="I150" s="4" t="n"/>
      <c r="J150" s="4" t="n"/>
      <c r="K150" s="4" t="n"/>
      <c r="L150" s="5" t="str">
        <f>IF(A150="","",ROUND($P$2+$P$3*(N(H150)+N(I150))+$P$4*(N(H150)+N(I150))*(1+$P$6)+$P$5,2))</f>
        <v/>
      </c>
      <c r="M150" s="5" t="str">
        <f>IF(A150="","",N(H150)+N(I150)-N(J150)-N(K150)-N(L150))</f>
        <v/>
      </c>
    </row>
  </sheetData>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H100"/>
  <sheetViews>
    <sheetView tabSelected="0" workbookViewId="0">
      <pane ySplit="1" topLeftCell="A2" activePane="bottomLeft" state="frozen"/>
      <selection pane="bottomLeft" activeCell="A1" sqref="A1"/>
    </sheetView>
  </sheetViews>
  <sheetFormatPr baseColWidth="8" defaultRowHeight="15"/>
  <cols>
    <col width="26" customWidth="1" min="1" max="1"/>
    <col width="8" customWidth="1" min="2" max="2"/>
    <col width="9" customWidth="1" min="3" max="3"/>
    <col width="8" customWidth="1" min="4" max="4"/>
    <col width="9" customWidth="1" min="5" max="5"/>
    <col width="9" customWidth="1" min="6" max="6"/>
    <col width="10" customWidth="1" min="7" max="7"/>
    <col width="10" customWidth="1" min="8" max="8"/>
  </cols>
  <sheetData>
    <row r="1">
      <c r="A1" s="1" t="inlineStr">
        <is>
          <t>Material</t>
        </is>
      </c>
      <c r="B1" s="1" t="inlineStr">
        <is>
          <t>Unit</t>
        </is>
      </c>
      <c r="C1" s="1" t="inlineStr">
        <is>
          <t>On hand</t>
        </is>
      </c>
      <c r="D1" s="1" t="inlineStr">
        <is>
          <t>Par</t>
        </is>
      </c>
      <c r="E1" s="1" t="inlineStr">
        <is>
          <t>Comes in</t>
        </is>
      </c>
      <c r="F1" s="1" t="inlineStr">
        <is>
          <t>Order</t>
        </is>
      </c>
      <c r="G1" s="1" t="inlineStr">
        <is>
          <t>Cost each</t>
        </is>
      </c>
      <c r="H1" s="1" t="inlineStr">
        <is>
          <t>Value</t>
        </is>
      </c>
    </row>
    <row r="2" ht="30" customHeight="1">
      <c r="A2" s="14" t="inlineStr">
        <is>
          <t>Terracotta clay, 2 oz block</t>
        </is>
      </c>
      <c r="B2" s="6" t="inlineStr">
        <is>
          <t>block</t>
        </is>
      </c>
      <c r="C2" s="6" t="n">
        <v>6</v>
      </c>
      <c r="D2" s="6" t="n">
        <v>10</v>
      </c>
      <c r="E2" s="6" t="n">
        <v>5</v>
      </c>
      <c r="F2" s="7">
        <f>IF(OR(A2="",D2=""),"",IF(N(C2)&gt;=D2,0,ROUNDUP((D2-N(C2))/MAX(1,N(E2)),0)*MAX(1,N(E2))))</f>
        <v>5</v>
      </c>
      <c r="G2" s="8" t="n">
        <v>3</v>
      </c>
      <c r="H2" s="9">
        <f>IF(A2="","",ROUND(N(C2)*N(G2),2))</f>
        <v>18</v>
      </c>
    </row>
    <row r="3">
      <c r="A3" s="3" t="inlineStr">
        <is>
          <t>Gold ear wires, pair</t>
        </is>
      </c>
      <c r="B3" s="3" t="inlineStr">
        <is>
          <t>pair</t>
        </is>
      </c>
      <c r="C3" s="3" t="n">
        <v>80</v>
      </c>
      <c r="D3" s="3" t="n">
        <v>150</v>
      </c>
      <c r="E3" s="3" t="n">
        <v>100</v>
      </c>
      <c r="F3">
        <f>IF(OR(A3="",D3=""),"",IF(N(C3)&gt;=D3,0,ROUNDUP((D3-N(C3))/MAX(1,N(E3)),0)*MAX(1,N(E3))))</f>
        <v>100</v>
      </c>
      <c r="G3" s="4" t="n">
        <v>0.3</v>
      </c>
      <c r="H3" s="5">
        <f>IF(A3="","",ROUND(N(C3)*N(G3),2))</f>
        <v>24</v>
      </c>
    </row>
    <row r="4">
      <c r="A4" s="3" t="inlineStr">
        <is>
          <t>Gold mini hoops, pair</t>
        </is>
      </c>
      <c r="B4" s="3" t="inlineStr">
        <is>
          <t>pair</t>
        </is>
      </c>
      <c r="C4" s="3" t="n">
        <v>30</v>
      </c>
      <c r="D4" s="3" t="n">
        <v>60</v>
      </c>
      <c r="E4" s="3" t="n">
        <v>50</v>
      </c>
      <c r="F4">
        <f>IF(OR(A4="",D4=""),"",IF(N(C4)&gt;=D4,0,ROUNDUP((D4-N(C4))/MAX(1,N(E4)),0)*MAX(1,N(E4))))</f>
        <v>50</v>
      </c>
      <c r="G4" s="4" t="n">
        <v>0.9</v>
      </c>
      <c r="H4" s="5">
        <f>IF(A4="","",ROUND(N(C4)*N(G4),2))</f>
        <v>27</v>
      </c>
    </row>
    <row r="5">
      <c r="A5" s="3" t="inlineStr">
        <is>
          <t>Earring cards</t>
        </is>
      </c>
      <c r="B5" s="3" t="inlineStr">
        <is>
          <t>card</t>
        </is>
      </c>
      <c r="C5" s="3" t="n">
        <v>200</v>
      </c>
      <c r="D5" s="3" t="n">
        <v>300</v>
      </c>
      <c r="E5" s="3" t="n">
        <v>250</v>
      </c>
      <c r="F5">
        <f>IF(OR(A5="",D5=""),"",IF(N(C5)&gt;=D5,0,ROUNDUP((D5-N(C5))/MAX(1,N(E5)),0)*MAX(1,N(E5))))</f>
        <v>250</v>
      </c>
      <c r="G5" s="4" t="n">
        <v>0.1</v>
      </c>
      <c r="H5" s="5">
        <f>IF(A5="","",ROUND(N(C5)*N(G5),2))</f>
        <v>20</v>
      </c>
    </row>
    <row r="6">
      <c r="A6" s="3" t="inlineStr">
        <is>
          <t>Kraft mailers</t>
        </is>
      </c>
      <c r="B6" s="3" t="inlineStr">
        <is>
          <t>mailer</t>
        </is>
      </c>
      <c r="C6" s="3" t="n">
        <v>90</v>
      </c>
      <c r="D6" s="3" t="n">
        <v>150</v>
      </c>
      <c r="E6" s="3" t="n">
        <v>100</v>
      </c>
      <c r="F6">
        <f>IF(OR(A6="",D6=""),"",IF(N(C6)&gt;=D6,0,ROUNDUP((D6-N(C6))/MAX(1,N(E6)),0)*MAX(1,N(E6))))</f>
        <v>100</v>
      </c>
      <c r="G6" s="4" t="n">
        <v>0.35</v>
      </c>
      <c r="H6" s="5">
        <f>IF(A6="","",ROUND(N(C6)*N(G6),2))</f>
        <v>31.5</v>
      </c>
    </row>
    <row r="7">
      <c r="A7" s="3" t="n"/>
      <c r="B7" s="3" t="n"/>
      <c r="C7" s="3" t="n"/>
      <c r="D7" s="3" t="n"/>
      <c r="E7" s="3" t="n"/>
      <c r="F7" t="str">
        <f>IF(OR(A7="",D7=""),"",IF(N(C7)&gt;=D7,0,ROUNDUP((D7-N(C7))/MAX(1,N(E7)),0)*MAX(1,N(E7))))</f>
        <v/>
      </c>
      <c r="G7" s="4" t="n"/>
      <c r="H7" s="5" t="str">
        <f>IF(A7="","",ROUND(N(C7)*N(G7),2))</f>
        <v/>
      </c>
    </row>
    <row r="8">
      <c r="A8" s="3" t="n"/>
      <c r="B8" s="3" t="n"/>
      <c r="C8" s="3" t="n"/>
      <c r="D8" s="3" t="n"/>
      <c r="E8" s="3" t="n"/>
      <c r="F8" t="str">
        <f>IF(OR(A8="",D8=""),"",IF(N(C8)&gt;=D8,0,ROUNDUP((D8-N(C8))/MAX(1,N(E8)),0)*MAX(1,N(E8))))</f>
        <v/>
      </c>
      <c r="G8" s="4" t="n"/>
      <c r="H8" s="5" t="str">
        <f>IF(A8="","",ROUND(N(C8)*N(G8),2))</f>
        <v/>
      </c>
    </row>
    <row r="9">
      <c r="A9" s="3" t="n"/>
      <c r="B9" s="3" t="n"/>
      <c r="C9" s="3" t="n"/>
      <c r="D9" s="3" t="n"/>
      <c r="E9" s="3" t="n"/>
      <c r="F9" t="str">
        <f>IF(OR(A9="",D9=""),"",IF(N(C9)&gt;=D9,0,ROUNDUP((D9-N(C9))/MAX(1,N(E9)),0)*MAX(1,N(E9))))</f>
        <v/>
      </c>
      <c r="G9" s="4" t="n"/>
      <c r="H9" s="5" t="str">
        <f>IF(A9="","",ROUND(N(C9)*N(G9),2))</f>
        <v/>
      </c>
    </row>
    <row r="10">
      <c r="A10" s="3" t="n"/>
      <c r="B10" s="3" t="n"/>
      <c r="C10" s="3" t="n"/>
      <c r="D10" s="3" t="n"/>
      <c r="E10" s="3" t="n"/>
      <c r="F10" t="str">
        <f>IF(OR(A10="",D10=""),"",IF(N(C10)&gt;=D10,0,ROUNDUP((D10-N(C10))/MAX(1,N(E10)),0)*MAX(1,N(E10))))</f>
        <v/>
      </c>
      <c r="G10" s="4" t="n"/>
      <c r="H10" s="5" t="str">
        <f>IF(A10="","",ROUND(N(C10)*N(G10),2))</f>
        <v/>
      </c>
    </row>
    <row r="11">
      <c r="A11" s="3" t="n"/>
      <c r="B11" s="3" t="n"/>
      <c r="C11" s="3" t="n"/>
      <c r="D11" s="3" t="n"/>
      <c r="E11" s="3" t="n"/>
      <c r="F11" t="str">
        <f>IF(OR(A11="",D11=""),"",IF(N(C11)&gt;=D11,0,ROUNDUP((D11-N(C11))/MAX(1,N(E11)),0)*MAX(1,N(E11))))</f>
        <v/>
      </c>
      <c r="G11" s="4" t="n"/>
      <c r="H11" s="5" t="str">
        <f>IF(A11="","",ROUND(N(C11)*N(G11),2))</f>
        <v/>
      </c>
    </row>
    <row r="12">
      <c r="A12" s="3" t="n"/>
      <c r="B12" s="3" t="n"/>
      <c r="C12" s="3" t="n"/>
      <c r="D12" s="3" t="n"/>
      <c r="E12" s="3" t="n"/>
      <c r="F12" t="str">
        <f>IF(OR(A12="",D12=""),"",IF(N(C12)&gt;=D12,0,ROUNDUP((D12-N(C12))/MAX(1,N(E12)),0)*MAX(1,N(E12))))</f>
        <v/>
      </c>
      <c r="G12" s="4" t="n"/>
      <c r="H12" s="5" t="str">
        <f>IF(A12="","",ROUND(N(C12)*N(G12),2))</f>
        <v/>
      </c>
    </row>
    <row r="13">
      <c r="A13" s="3" t="n"/>
      <c r="B13" s="3" t="n"/>
      <c r="C13" s="3" t="n"/>
      <c r="D13" s="3" t="n"/>
      <c r="E13" s="3" t="n"/>
      <c r="F13" t="str">
        <f>IF(OR(A13="",D13=""),"",IF(N(C13)&gt;=D13,0,ROUNDUP((D13-N(C13))/MAX(1,N(E13)),0)*MAX(1,N(E13))))</f>
        <v/>
      </c>
      <c r="G13" s="4" t="n"/>
      <c r="H13" s="5" t="str">
        <f>IF(A13="","",ROUND(N(C13)*N(G13),2))</f>
        <v/>
      </c>
    </row>
    <row r="14">
      <c r="A14" s="3" t="n"/>
      <c r="B14" s="3" t="n"/>
      <c r="C14" s="3" t="n"/>
      <c r="D14" s="3" t="n"/>
      <c r="E14" s="3" t="n"/>
      <c r="F14" t="str">
        <f>IF(OR(A14="",D14=""),"",IF(N(C14)&gt;=D14,0,ROUNDUP((D14-N(C14))/MAX(1,N(E14)),0)*MAX(1,N(E14))))</f>
        <v/>
      </c>
      <c r="G14" s="4" t="n"/>
      <c r="H14" s="5" t="str">
        <f>IF(A14="","",ROUND(N(C14)*N(G14),2))</f>
        <v/>
      </c>
    </row>
    <row r="15">
      <c r="A15" s="3" t="n"/>
      <c r="B15" s="3" t="n"/>
      <c r="C15" s="3" t="n"/>
      <c r="D15" s="3" t="n"/>
      <c r="E15" s="3" t="n"/>
      <c r="F15" t="str">
        <f>IF(OR(A15="",D15=""),"",IF(N(C15)&gt;=D15,0,ROUNDUP((D15-N(C15))/MAX(1,N(E15)),0)*MAX(1,N(E15))))</f>
        <v/>
      </c>
      <c r="G15" s="4" t="n"/>
      <c r="H15" s="5" t="str">
        <f>IF(A15="","",ROUND(N(C15)*N(G15),2))</f>
        <v/>
      </c>
    </row>
    <row r="16">
      <c r="A16" s="3" t="n"/>
      <c r="B16" s="3" t="n"/>
      <c r="C16" s="3" t="n"/>
      <c r="D16" s="3" t="n"/>
      <c r="E16" s="3" t="n"/>
      <c r="F16" t="str">
        <f>IF(OR(A16="",D16=""),"",IF(N(C16)&gt;=D16,0,ROUNDUP((D16-N(C16))/MAX(1,N(E16)),0)*MAX(1,N(E16))))</f>
        <v/>
      </c>
      <c r="G16" s="4" t="n"/>
      <c r="H16" s="5" t="str">
        <f>IF(A16="","",ROUND(N(C16)*N(G16),2))</f>
        <v/>
      </c>
    </row>
    <row r="17">
      <c r="A17" s="3" t="n"/>
      <c r="B17" s="3" t="n"/>
      <c r="C17" s="3" t="n"/>
      <c r="D17" s="3" t="n"/>
      <c r="E17" s="3" t="n"/>
      <c r="F17" t="str">
        <f>IF(OR(A17="",D17=""),"",IF(N(C17)&gt;=D17,0,ROUNDUP((D17-N(C17))/MAX(1,N(E17)),0)*MAX(1,N(E17))))</f>
        <v/>
      </c>
      <c r="G17" s="4" t="n"/>
      <c r="H17" s="5" t="str">
        <f>IF(A17="","",ROUND(N(C17)*N(G17),2))</f>
        <v/>
      </c>
    </row>
    <row r="18">
      <c r="A18" s="3" t="n"/>
      <c r="B18" s="3" t="n"/>
      <c r="C18" s="3" t="n"/>
      <c r="D18" s="3" t="n"/>
      <c r="E18" s="3" t="n"/>
      <c r="F18" t="str">
        <f>IF(OR(A18="",D18=""),"",IF(N(C18)&gt;=D18,0,ROUNDUP((D18-N(C18))/MAX(1,N(E18)),0)*MAX(1,N(E18))))</f>
        <v/>
      </c>
      <c r="G18" s="4" t="n"/>
      <c r="H18" s="5" t="str">
        <f>IF(A18="","",ROUND(N(C18)*N(G18),2))</f>
        <v/>
      </c>
    </row>
    <row r="19">
      <c r="A19" s="3" t="n"/>
      <c r="B19" s="3" t="n"/>
      <c r="C19" s="3" t="n"/>
      <c r="D19" s="3" t="n"/>
      <c r="E19" s="3" t="n"/>
      <c r="F19" t="str">
        <f>IF(OR(A19="",D19=""),"",IF(N(C19)&gt;=D19,0,ROUNDUP((D19-N(C19))/MAX(1,N(E19)),0)*MAX(1,N(E19))))</f>
        <v/>
      </c>
      <c r="G19" s="4" t="n"/>
      <c r="H19" s="5" t="str">
        <f>IF(A19="","",ROUND(N(C19)*N(G19),2))</f>
        <v/>
      </c>
    </row>
    <row r="20">
      <c r="A20" s="3" t="n"/>
      <c r="B20" s="3" t="n"/>
      <c r="C20" s="3" t="n"/>
      <c r="D20" s="3" t="n"/>
      <c r="E20" s="3" t="n"/>
      <c r="F20" t="str">
        <f>IF(OR(A20="",D20=""),"",IF(N(C20)&gt;=D20,0,ROUNDUP((D20-N(C20))/MAX(1,N(E20)),0)*MAX(1,N(E20))))</f>
        <v/>
      </c>
      <c r="G20" s="4" t="n"/>
      <c r="H20" s="5" t="str">
        <f>IF(A20="","",ROUND(N(C20)*N(G20),2))</f>
        <v/>
      </c>
    </row>
    <row r="21">
      <c r="A21" s="3" t="n"/>
      <c r="B21" s="3" t="n"/>
      <c r="C21" s="3" t="n"/>
      <c r="D21" s="3" t="n"/>
      <c r="E21" s="3" t="n"/>
      <c r="F21" t="str">
        <f>IF(OR(A21="",D21=""),"",IF(N(C21)&gt;=D21,0,ROUNDUP((D21-N(C21))/MAX(1,N(E21)),0)*MAX(1,N(E21))))</f>
        <v/>
      </c>
      <c r="G21" s="4" t="n"/>
      <c r="H21" s="5" t="str">
        <f>IF(A21="","",ROUND(N(C21)*N(G21),2))</f>
        <v/>
      </c>
    </row>
    <row r="22">
      <c r="A22" s="3" t="n"/>
      <c r="B22" s="3" t="n"/>
      <c r="C22" s="3" t="n"/>
      <c r="D22" s="3" t="n"/>
      <c r="E22" s="3" t="n"/>
      <c r="F22" t="str">
        <f>IF(OR(A22="",D22=""),"",IF(N(C22)&gt;=D22,0,ROUNDUP((D22-N(C22))/MAX(1,N(E22)),0)*MAX(1,N(E22))))</f>
        <v/>
      </c>
      <c r="G22" s="4" t="n"/>
      <c r="H22" s="5" t="str">
        <f>IF(A22="","",ROUND(N(C22)*N(G22),2))</f>
        <v/>
      </c>
    </row>
    <row r="23">
      <c r="A23" s="3" t="n"/>
      <c r="B23" s="3" t="n"/>
      <c r="C23" s="3" t="n"/>
      <c r="D23" s="3" t="n"/>
      <c r="E23" s="3" t="n"/>
      <c r="F23" t="str">
        <f>IF(OR(A23="",D23=""),"",IF(N(C23)&gt;=D23,0,ROUNDUP((D23-N(C23))/MAX(1,N(E23)),0)*MAX(1,N(E23))))</f>
        <v/>
      </c>
      <c r="G23" s="4" t="n"/>
      <c r="H23" s="5" t="str">
        <f>IF(A23="","",ROUND(N(C23)*N(G23),2))</f>
        <v/>
      </c>
    </row>
    <row r="24">
      <c r="A24" s="3" t="n"/>
      <c r="B24" s="3" t="n"/>
      <c r="C24" s="3" t="n"/>
      <c r="D24" s="3" t="n"/>
      <c r="E24" s="3" t="n"/>
      <c r="F24" t="str">
        <f>IF(OR(A24="",D24=""),"",IF(N(C24)&gt;=D24,0,ROUNDUP((D24-N(C24))/MAX(1,N(E24)),0)*MAX(1,N(E24))))</f>
        <v/>
      </c>
      <c r="G24" s="4" t="n"/>
      <c r="H24" s="5" t="str">
        <f>IF(A24="","",ROUND(N(C24)*N(G24),2))</f>
        <v/>
      </c>
    </row>
    <row r="25">
      <c r="A25" s="3" t="n"/>
      <c r="B25" s="3" t="n"/>
      <c r="C25" s="3" t="n"/>
      <c r="D25" s="3" t="n"/>
      <c r="E25" s="3" t="n"/>
      <c r="F25" t="str">
        <f>IF(OR(A25="",D25=""),"",IF(N(C25)&gt;=D25,0,ROUNDUP((D25-N(C25))/MAX(1,N(E25)),0)*MAX(1,N(E25))))</f>
        <v/>
      </c>
      <c r="G25" s="4" t="n"/>
      <c r="H25" s="5" t="str">
        <f>IF(A25="","",ROUND(N(C25)*N(G25),2))</f>
        <v/>
      </c>
    </row>
    <row r="26">
      <c r="A26" s="3" t="n"/>
      <c r="B26" s="3" t="n"/>
      <c r="C26" s="3" t="n"/>
      <c r="D26" s="3" t="n"/>
      <c r="E26" s="3" t="n"/>
      <c r="F26" t="str">
        <f>IF(OR(A26="",D26=""),"",IF(N(C26)&gt;=D26,0,ROUNDUP((D26-N(C26))/MAX(1,N(E26)),0)*MAX(1,N(E26))))</f>
        <v/>
      </c>
      <c r="G26" s="4" t="n"/>
      <c r="H26" s="5" t="str">
        <f>IF(A26="","",ROUND(N(C26)*N(G26),2))</f>
        <v/>
      </c>
    </row>
    <row r="27">
      <c r="A27" s="3" t="n"/>
      <c r="B27" s="3" t="n"/>
      <c r="C27" s="3" t="n"/>
      <c r="D27" s="3" t="n"/>
      <c r="E27" s="3" t="n"/>
      <c r="F27" t="str">
        <f>IF(OR(A27="",D27=""),"",IF(N(C27)&gt;=D27,0,ROUNDUP((D27-N(C27))/MAX(1,N(E27)),0)*MAX(1,N(E27))))</f>
        <v/>
      </c>
      <c r="G27" s="4" t="n"/>
      <c r="H27" s="5" t="str">
        <f>IF(A27="","",ROUND(N(C27)*N(G27),2))</f>
        <v/>
      </c>
    </row>
    <row r="28">
      <c r="A28" s="3" t="n"/>
      <c r="B28" s="3" t="n"/>
      <c r="C28" s="3" t="n"/>
      <c r="D28" s="3" t="n"/>
      <c r="E28" s="3" t="n"/>
      <c r="F28" t="str">
        <f>IF(OR(A28="",D28=""),"",IF(N(C28)&gt;=D28,0,ROUNDUP((D28-N(C28))/MAX(1,N(E28)),0)*MAX(1,N(E28))))</f>
        <v/>
      </c>
      <c r="G28" s="4" t="n"/>
      <c r="H28" s="5" t="str">
        <f>IF(A28="","",ROUND(N(C28)*N(G28),2))</f>
        <v/>
      </c>
    </row>
    <row r="29">
      <c r="A29" s="3" t="n"/>
      <c r="B29" s="3" t="n"/>
      <c r="C29" s="3" t="n"/>
      <c r="D29" s="3" t="n"/>
      <c r="E29" s="3" t="n"/>
      <c r="F29" t="str">
        <f>IF(OR(A29="",D29=""),"",IF(N(C29)&gt;=D29,0,ROUNDUP((D29-N(C29))/MAX(1,N(E29)),0)*MAX(1,N(E29))))</f>
        <v/>
      </c>
      <c r="G29" s="4" t="n"/>
      <c r="H29" s="5" t="str">
        <f>IF(A29="","",ROUND(N(C29)*N(G29),2))</f>
        <v/>
      </c>
    </row>
    <row r="30">
      <c r="A30" s="3" t="n"/>
      <c r="B30" s="3" t="n"/>
      <c r="C30" s="3" t="n"/>
      <c r="D30" s="3" t="n"/>
      <c r="E30" s="3" t="n"/>
      <c r="F30" t="str">
        <f>IF(OR(A30="",D30=""),"",IF(N(C30)&gt;=D30,0,ROUNDUP((D30-N(C30))/MAX(1,N(E30)),0)*MAX(1,N(E30))))</f>
        <v/>
      </c>
      <c r="G30" s="4" t="n"/>
      <c r="H30" s="5" t="str">
        <f>IF(A30="","",ROUND(N(C30)*N(G30),2))</f>
        <v/>
      </c>
    </row>
    <row r="31">
      <c r="A31" s="3" t="n"/>
      <c r="B31" s="3" t="n"/>
      <c r="C31" s="3" t="n"/>
      <c r="D31" s="3" t="n"/>
      <c r="E31" s="3" t="n"/>
      <c r="F31" t="str">
        <f>IF(OR(A31="",D31=""),"",IF(N(C31)&gt;=D31,0,ROUNDUP((D31-N(C31))/MAX(1,N(E31)),0)*MAX(1,N(E31))))</f>
        <v/>
      </c>
      <c r="G31" s="4" t="n"/>
      <c r="H31" s="5" t="str">
        <f>IF(A31="","",ROUND(N(C31)*N(G31),2))</f>
        <v/>
      </c>
    </row>
    <row r="32">
      <c r="A32" s="3" t="n"/>
      <c r="B32" s="3" t="n"/>
      <c r="C32" s="3" t="n"/>
      <c r="D32" s="3" t="n"/>
      <c r="E32" s="3" t="n"/>
      <c r="F32" t="str">
        <f>IF(OR(A32="",D32=""),"",IF(N(C32)&gt;=D32,0,ROUNDUP((D32-N(C32))/MAX(1,N(E32)),0)*MAX(1,N(E32))))</f>
        <v/>
      </c>
      <c r="G32" s="4" t="n"/>
      <c r="H32" s="5" t="str">
        <f>IF(A32="","",ROUND(N(C32)*N(G32),2))</f>
        <v/>
      </c>
    </row>
    <row r="33">
      <c r="A33" s="3" t="n"/>
      <c r="B33" s="3" t="n"/>
      <c r="C33" s="3" t="n"/>
      <c r="D33" s="3" t="n"/>
      <c r="E33" s="3" t="n"/>
      <c r="F33" t="str">
        <f>IF(OR(A33="",D33=""),"",IF(N(C33)&gt;=D33,0,ROUNDUP((D33-N(C33))/MAX(1,N(E33)),0)*MAX(1,N(E33))))</f>
        <v/>
      </c>
      <c r="G33" s="4" t="n"/>
      <c r="H33" s="5" t="str">
        <f>IF(A33="","",ROUND(N(C33)*N(G33),2))</f>
        <v/>
      </c>
    </row>
    <row r="34">
      <c r="A34" s="3" t="n"/>
      <c r="B34" s="3" t="n"/>
      <c r="C34" s="3" t="n"/>
      <c r="D34" s="3" t="n"/>
      <c r="E34" s="3" t="n"/>
      <c r="F34" t="str">
        <f>IF(OR(A34="",D34=""),"",IF(N(C34)&gt;=D34,0,ROUNDUP((D34-N(C34))/MAX(1,N(E34)),0)*MAX(1,N(E34))))</f>
        <v/>
      </c>
      <c r="G34" s="4" t="n"/>
      <c r="H34" s="5" t="str">
        <f>IF(A34="","",ROUND(N(C34)*N(G34),2))</f>
        <v/>
      </c>
    </row>
    <row r="35">
      <c r="A35" s="3" t="n"/>
      <c r="B35" s="3" t="n"/>
      <c r="C35" s="3" t="n"/>
      <c r="D35" s="3" t="n"/>
      <c r="E35" s="3" t="n"/>
      <c r="F35" t="str">
        <f>IF(OR(A35="",D35=""),"",IF(N(C35)&gt;=D35,0,ROUNDUP((D35-N(C35))/MAX(1,N(E35)),0)*MAX(1,N(E35))))</f>
        <v/>
      </c>
      <c r="G35" s="4" t="n"/>
      <c r="H35" s="5" t="str">
        <f>IF(A35="","",ROUND(N(C35)*N(G35),2))</f>
        <v/>
      </c>
    </row>
    <row r="36">
      <c r="A36" s="3" t="n"/>
      <c r="B36" s="3" t="n"/>
      <c r="C36" s="3" t="n"/>
      <c r="D36" s="3" t="n"/>
      <c r="E36" s="3" t="n"/>
      <c r="F36" t="str">
        <f>IF(OR(A36="",D36=""),"",IF(N(C36)&gt;=D36,0,ROUNDUP((D36-N(C36))/MAX(1,N(E36)),0)*MAX(1,N(E36))))</f>
        <v/>
      </c>
      <c r="G36" s="4" t="n"/>
      <c r="H36" s="5" t="str">
        <f>IF(A36="","",ROUND(N(C36)*N(G36),2))</f>
        <v/>
      </c>
    </row>
    <row r="37">
      <c r="A37" s="3" t="n"/>
      <c r="B37" s="3" t="n"/>
      <c r="C37" s="3" t="n"/>
      <c r="D37" s="3" t="n"/>
      <c r="E37" s="3" t="n"/>
      <c r="F37" t="str">
        <f>IF(OR(A37="",D37=""),"",IF(N(C37)&gt;=D37,0,ROUNDUP((D37-N(C37))/MAX(1,N(E37)),0)*MAX(1,N(E37))))</f>
        <v/>
      </c>
      <c r="G37" s="4" t="n"/>
      <c r="H37" s="5" t="str">
        <f>IF(A37="","",ROUND(N(C37)*N(G37),2))</f>
        <v/>
      </c>
    </row>
    <row r="38">
      <c r="A38" s="3" t="n"/>
      <c r="B38" s="3" t="n"/>
      <c r="C38" s="3" t="n"/>
      <c r="D38" s="3" t="n"/>
      <c r="E38" s="3" t="n"/>
      <c r="F38" t="str">
        <f>IF(OR(A38="",D38=""),"",IF(N(C38)&gt;=D38,0,ROUNDUP((D38-N(C38))/MAX(1,N(E38)),0)*MAX(1,N(E38))))</f>
        <v/>
      </c>
      <c r="G38" s="4" t="n"/>
      <c r="H38" s="5" t="str">
        <f>IF(A38="","",ROUND(N(C38)*N(G38),2))</f>
        <v/>
      </c>
    </row>
    <row r="39">
      <c r="A39" s="3" t="n"/>
      <c r="B39" s="3" t="n"/>
      <c r="C39" s="3" t="n"/>
      <c r="D39" s="3" t="n"/>
      <c r="E39" s="3" t="n"/>
      <c r="F39" t="str">
        <f>IF(OR(A39="",D39=""),"",IF(N(C39)&gt;=D39,0,ROUNDUP((D39-N(C39))/MAX(1,N(E39)),0)*MAX(1,N(E39))))</f>
        <v/>
      </c>
      <c r="G39" s="4" t="n"/>
      <c r="H39" s="5" t="str">
        <f>IF(A39="","",ROUND(N(C39)*N(G39),2))</f>
        <v/>
      </c>
    </row>
    <row r="40">
      <c r="A40" s="3" t="n"/>
      <c r="B40" s="3" t="n"/>
      <c r="C40" s="3" t="n"/>
      <c r="D40" s="3" t="n"/>
      <c r="E40" s="3" t="n"/>
      <c r="F40" t="str">
        <f>IF(OR(A40="",D40=""),"",IF(N(C40)&gt;=D40,0,ROUNDUP((D40-N(C40))/MAX(1,N(E40)),0)*MAX(1,N(E40))))</f>
        <v/>
      </c>
      <c r="G40" s="4" t="n"/>
      <c r="H40" s="5" t="str">
        <f>IF(A40="","",ROUND(N(C40)*N(G40),2))</f>
        <v/>
      </c>
    </row>
    <row r="41">
      <c r="A41" s="3" t="n"/>
      <c r="B41" s="3" t="n"/>
      <c r="C41" s="3" t="n"/>
      <c r="D41" s="3" t="n"/>
      <c r="E41" s="3" t="n"/>
      <c r="F41" t="str">
        <f>IF(OR(A41="",D41=""),"",IF(N(C41)&gt;=D41,0,ROUNDUP((D41-N(C41))/MAX(1,N(E41)),0)*MAX(1,N(E41))))</f>
        <v/>
      </c>
      <c r="G41" s="4" t="n"/>
      <c r="H41" s="5" t="str">
        <f>IF(A41="","",ROUND(N(C41)*N(G41),2))</f>
        <v/>
      </c>
    </row>
    <row r="42">
      <c r="A42" s="3" t="n"/>
      <c r="B42" s="3" t="n"/>
      <c r="C42" s="3" t="n"/>
      <c r="D42" s="3" t="n"/>
      <c r="E42" s="3" t="n"/>
      <c r="F42" t="str">
        <f>IF(OR(A42="",D42=""),"",IF(N(C42)&gt;=D42,0,ROUNDUP((D42-N(C42))/MAX(1,N(E42)),0)*MAX(1,N(E42))))</f>
        <v/>
      </c>
      <c r="G42" s="4" t="n"/>
      <c r="H42" s="5" t="str">
        <f>IF(A42="","",ROUND(N(C42)*N(G42),2))</f>
        <v/>
      </c>
    </row>
    <row r="43">
      <c r="A43" s="3" t="n"/>
      <c r="B43" s="3" t="n"/>
      <c r="C43" s="3" t="n"/>
      <c r="D43" s="3" t="n"/>
      <c r="E43" s="3" t="n"/>
      <c r="F43" t="str">
        <f>IF(OR(A43="",D43=""),"",IF(N(C43)&gt;=D43,0,ROUNDUP((D43-N(C43))/MAX(1,N(E43)),0)*MAX(1,N(E43))))</f>
        <v/>
      </c>
      <c r="G43" s="4" t="n"/>
      <c r="H43" s="5" t="str">
        <f>IF(A43="","",ROUND(N(C43)*N(G43),2))</f>
        <v/>
      </c>
    </row>
    <row r="44">
      <c r="A44" s="3" t="n"/>
      <c r="B44" s="3" t="n"/>
      <c r="C44" s="3" t="n"/>
      <c r="D44" s="3" t="n"/>
      <c r="E44" s="3" t="n"/>
      <c r="F44" t="str">
        <f>IF(OR(A44="",D44=""),"",IF(N(C44)&gt;=D44,0,ROUNDUP((D44-N(C44))/MAX(1,N(E44)),0)*MAX(1,N(E44))))</f>
        <v/>
      </c>
      <c r="G44" s="4" t="n"/>
      <c r="H44" s="5" t="str">
        <f>IF(A44="","",ROUND(N(C44)*N(G44),2))</f>
        <v/>
      </c>
    </row>
    <row r="45">
      <c r="A45" s="3" t="n"/>
      <c r="B45" s="3" t="n"/>
      <c r="C45" s="3" t="n"/>
      <c r="D45" s="3" t="n"/>
      <c r="E45" s="3" t="n"/>
      <c r="F45" t="str">
        <f>IF(OR(A45="",D45=""),"",IF(N(C45)&gt;=D45,0,ROUNDUP((D45-N(C45))/MAX(1,N(E45)),0)*MAX(1,N(E45))))</f>
        <v/>
      </c>
      <c r="G45" s="4" t="n"/>
      <c r="H45" s="5" t="str">
        <f>IF(A45="","",ROUND(N(C45)*N(G45),2))</f>
        <v/>
      </c>
    </row>
    <row r="46">
      <c r="A46" s="3" t="n"/>
      <c r="B46" s="3" t="n"/>
      <c r="C46" s="3" t="n"/>
      <c r="D46" s="3" t="n"/>
      <c r="E46" s="3" t="n"/>
      <c r="F46" t="str">
        <f>IF(OR(A46="",D46=""),"",IF(N(C46)&gt;=D46,0,ROUNDUP((D46-N(C46))/MAX(1,N(E46)),0)*MAX(1,N(E46))))</f>
        <v/>
      </c>
      <c r="G46" s="4" t="n"/>
      <c r="H46" s="5" t="str">
        <f>IF(A46="","",ROUND(N(C46)*N(G46),2))</f>
        <v/>
      </c>
    </row>
    <row r="47">
      <c r="A47" s="3" t="n"/>
      <c r="B47" s="3" t="n"/>
      <c r="C47" s="3" t="n"/>
      <c r="D47" s="3" t="n"/>
      <c r="E47" s="3" t="n"/>
      <c r="F47" t="str">
        <f>IF(OR(A47="",D47=""),"",IF(N(C47)&gt;=D47,0,ROUNDUP((D47-N(C47))/MAX(1,N(E47)),0)*MAX(1,N(E47))))</f>
        <v/>
      </c>
      <c r="G47" s="4" t="n"/>
      <c r="H47" s="5" t="str">
        <f>IF(A47="","",ROUND(N(C47)*N(G47),2))</f>
        <v/>
      </c>
    </row>
    <row r="48">
      <c r="A48" s="3" t="n"/>
      <c r="B48" s="3" t="n"/>
      <c r="C48" s="3" t="n"/>
      <c r="D48" s="3" t="n"/>
      <c r="E48" s="3" t="n"/>
      <c r="F48" t="str">
        <f>IF(OR(A48="",D48=""),"",IF(N(C48)&gt;=D48,0,ROUNDUP((D48-N(C48))/MAX(1,N(E48)),0)*MAX(1,N(E48))))</f>
        <v/>
      </c>
      <c r="G48" s="4" t="n"/>
      <c r="H48" s="5" t="str">
        <f>IF(A48="","",ROUND(N(C48)*N(G48),2))</f>
        <v/>
      </c>
    </row>
    <row r="49">
      <c r="A49" s="3" t="n"/>
      <c r="B49" s="3" t="n"/>
      <c r="C49" s="3" t="n"/>
      <c r="D49" s="3" t="n"/>
      <c r="E49" s="3" t="n"/>
      <c r="F49" t="str">
        <f>IF(OR(A49="",D49=""),"",IF(N(C49)&gt;=D49,0,ROUNDUP((D49-N(C49))/MAX(1,N(E49)),0)*MAX(1,N(E49))))</f>
        <v/>
      </c>
      <c r="G49" s="4" t="n"/>
      <c r="H49" s="5" t="str">
        <f>IF(A49="","",ROUND(N(C49)*N(G49),2))</f>
        <v/>
      </c>
    </row>
    <row r="50">
      <c r="A50" s="3" t="n"/>
      <c r="B50" s="3" t="n"/>
      <c r="C50" s="3" t="n"/>
      <c r="D50" s="3" t="n"/>
      <c r="E50" s="3" t="n"/>
      <c r="F50" t="str">
        <f>IF(OR(A50="",D50=""),"",IF(N(C50)&gt;=D50,0,ROUNDUP((D50-N(C50))/MAX(1,N(E50)),0)*MAX(1,N(E50))))</f>
        <v/>
      </c>
      <c r="G50" s="4" t="n"/>
      <c r="H50" s="5" t="str">
        <f>IF(A50="","",ROUND(N(C50)*N(G50),2))</f>
        <v/>
      </c>
    </row>
    <row r="51">
      <c r="A51" s="3" t="n"/>
      <c r="B51" s="3" t="n"/>
      <c r="C51" s="3" t="n"/>
      <c r="D51" s="3" t="n"/>
      <c r="E51" s="3" t="n"/>
      <c r="F51" t="str">
        <f>IF(OR(A51="",D51=""),"",IF(N(C51)&gt;=D51,0,ROUNDUP((D51-N(C51))/MAX(1,N(E51)),0)*MAX(1,N(E51))))</f>
        <v/>
      </c>
      <c r="G51" s="4" t="n"/>
      <c r="H51" s="5" t="str">
        <f>IF(A51="","",ROUND(N(C51)*N(G51),2))</f>
        <v/>
      </c>
    </row>
    <row r="52">
      <c r="A52" s="3" t="n"/>
      <c r="B52" s="3" t="n"/>
      <c r="C52" s="3" t="n"/>
      <c r="D52" s="3" t="n"/>
      <c r="E52" s="3" t="n"/>
      <c r="F52" t="str">
        <f>IF(OR(A52="",D52=""),"",IF(N(C52)&gt;=D52,0,ROUNDUP((D52-N(C52))/MAX(1,N(E52)),0)*MAX(1,N(E52))))</f>
        <v/>
      </c>
      <c r="G52" s="4" t="n"/>
      <c r="H52" s="5" t="str">
        <f>IF(A52="","",ROUND(N(C52)*N(G52),2))</f>
        <v/>
      </c>
    </row>
    <row r="53">
      <c r="A53" s="3" t="n"/>
      <c r="B53" s="3" t="n"/>
      <c r="C53" s="3" t="n"/>
      <c r="D53" s="3" t="n"/>
      <c r="E53" s="3" t="n"/>
      <c r="F53" t="str">
        <f>IF(OR(A53="",D53=""),"",IF(N(C53)&gt;=D53,0,ROUNDUP((D53-N(C53))/MAX(1,N(E53)),0)*MAX(1,N(E53))))</f>
        <v/>
      </c>
      <c r="G53" s="4" t="n"/>
      <c r="H53" s="5" t="str">
        <f>IF(A53="","",ROUND(N(C53)*N(G53),2))</f>
        <v/>
      </c>
    </row>
    <row r="54">
      <c r="A54" s="3" t="n"/>
      <c r="B54" s="3" t="n"/>
      <c r="C54" s="3" t="n"/>
      <c r="D54" s="3" t="n"/>
      <c r="E54" s="3" t="n"/>
      <c r="F54" t="str">
        <f>IF(OR(A54="",D54=""),"",IF(N(C54)&gt;=D54,0,ROUNDUP((D54-N(C54))/MAX(1,N(E54)),0)*MAX(1,N(E54))))</f>
        <v/>
      </c>
      <c r="G54" s="4" t="n"/>
      <c r="H54" s="5" t="str">
        <f>IF(A54="","",ROUND(N(C54)*N(G54),2))</f>
        <v/>
      </c>
    </row>
    <row r="55">
      <c r="A55" s="3" t="n"/>
      <c r="B55" s="3" t="n"/>
      <c r="C55" s="3" t="n"/>
      <c r="D55" s="3" t="n"/>
      <c r="E55" s="3" t="n"/>
      <c r="F55" t="str">
        <f>IF(OR(A55="",D55=""),"",IF(N(C55)&gt;=D55,0,ROUNDUP((D55-N(C55))/MAX(1,N(E55)),0)*MAX(1,N(E55))))</f>
        <v/>
      </c>
      <c r="G55" s="4" t="n"/>
      <c r="H55" s="5" t="str">
        <f>IF(A55="","",ROUND(N(C55)*N(G55),2))</f>
        <v/>
      </c>
    </row>
    <row r="56">
      <c r="A56" s="3" t="n"/>
      <c r="B56" s="3" t="n"/>
      <c r="C56" s="3" t="n"/>
      <c r="D56" s="3" t="n"/>
      <c r="E56" s="3" t="n"/>
      <c r="F56" t="str">
        <f>IF(OR(A56="",D56=""),"",IF(N(C56)&gt;=D56,0,ROUNDUP((D56-N(C56))/MAX(1,N(E56)),0)*MAX(1,N(E56))))</f>
        <v/>
      </c>
      <c r="G56" s="4" t="n"/>
      <c r="H56" s="5" t="str">
        <f>IF(A56="","",ROUND(N(C56)*N(G56),2))</f>
        <v/>
      </c>
    </row>
    <row r="57">
      <c r="A57" s="3" t="n"/>
      <c r="B57" s="3" t="n"/>
      <c r="C57" s="3" t="n"/>
      <c r="D57" s="3" t="n"/>
      <c r="E57" s="3" t="n"/>
      <c r="F57" t="str">
        <f>IF(OR(A57="",D57=""),"",IF(N(C57)&gt;=D57,0,ROUNDUP((D57-N(C57))/MAX(1,N(E57)),0)*MAX(1,N(E57))))</f>
        <v/>
      </c>
      <c r="G57" s="4" t="n"/>
      <c r="H57" s="5" t="str">
        <f>IF(A57="","",ROUND(N(C57)*N(G57),2))</f>
        <v/>
      </c>
    </row>
    <row r="58">
      <c r="A58" s="3" t="n"/>
      <c r="B58" s="3" t="n"/>
      <c r="C58" s="3" t="n"/>
      <c r="D58" s="3" t="n"/>
      <c r="E58" s="3" t="n"/>
      <c r="F58" t="str">
        <f>IF(OR(A58="",D58=""),"",IF(N(C58)&gt;=D58,0,ROUNDUP((D58-N(C58))/MAX(1,N(E58)),0)*MAX(1,N(E58))))</f>
        <v/>
      </c>
      <c r="G58" s="4" t="n"/>
      <c r="H58" s="5" t="str">
        <f>IF(A58="","",ROUND(N(C58)*N(G58),2))</f>
        <v/>
      </c>
    </row>
    <row r="59">
      <c r="A59" s="3" t="n"/>
      <c r="B59" s="3" t="n"/>
      <c r="C59" s="3" t="n"/>
      <c r="D59" s="3" t="n"/>
      <c r="E59" s="3" t="n"/>
      <c r="F59" t="str">
        <f>IF(OR(A59="",D59=""),"",IF(N(C59)&gt;=D59,0,ROUNDUP((D59-N(C59))/MAX(1,N(E59)),0)*MAX(1,N(E59))))</f>
        <v/>
      </c>
      <c r="G59" s="4" t="n"/>
      <c r="H59" s="5" t="str">
        <f>IF(A59="","",ROUND(N(C59)*N(G59),2))</f>
        <v/>
      </c>
    </row>
    <row r="60">
      <c r="A60" s="3" t="n"/>
      <c r="B60" s="3" t="n"/>
      <c r="C60" s="3" t="n"/>
      <c r="D60" s="3" t="n"/>
      <c r="E60" s="3" t="n"/>
      <c r="F60" t="str">
        <f>IF(OR(A60="",D60=""),"",IF(N(C60)&gt;=D60,0,ROUNDUP((D60-N(C60))/MAX(1,N(E60)),0)*MAX(1,N(E60))))</f>
        <v/>
      </c>
      <c r="G60" s="4" t="n"/>
      <c r="H60" s="5" t="str">
        <f>IF(A60="","",ROUND(N(C60)*N(G60),2))</f>
        <v/>
      </c>
    </row>
    <row r="61">
      <c r="A61" s="3" t="n"/>
      <c r="B61" s="3" t="n"/>
      <c r="C61" s="3" t="n"/>
      <c r="D61" s="3" t="n"/>
      <c r="E61" s="3" t="n"/>
      <c r="F61" t="str">
        <f>IF(OR(A61="",D61=""),"",IF(N(C61)&gt;=D61,0,ROUNDUP((D61-N(C61))/MAX(1,N(E61)),0)*MAX(1,N(E61))))</f>
        <v/>
      </c>
      <c r="G61" s="4" t="n"/>
      <c r="H61" s="5" t="str">
        <f>IF(A61="","",ROUND(N(C61)*N(G61),2))</f>
        <v/>
      </c>
    </row>
    <row r="62">
      <c r="A62" s="3" t="n"/>
      <c r="B62" s="3" t="n"/>
      <c r="C62" s="3" t="n"/>
      <c r="D62" s="3" t="n"/>
      <c r="E62" s="3" t="n"/>
      <c r="F62" t="str">
        <f>IF(OR(A62="",D62=""),"",IF(N(C62)&gt;=D62,0,ROUNDUP((D62-N(C62))/MAX(1,N(E62)),0)*MAX(1,N(E62))))</f>
        <v/>
      </c>
      <c r="G62" s="4" t="n"/>
      <c r="H62" s="5" t="str">
        <f>IF(A62="","",ROUND(N(C62)*N(G62),2))</f>
        <v/>
      </c>
    </row>
    <row r="63">
      <c r="A63" s="3" t="n"/>
      <c r="B63" s="3" t="n"/>
      <c r="C63" s="3" t="n"/>
      <c r="D63" s="3" t="n"/>
      <c r="E63" s="3" t="n"/>
      <c r="F63" t="str">
        <f>IF(OR(A63="",D63=""),"",IF(N(C63)&gt;=D63,0,ROUNDUP((D63-N(C63))/MAX(1,N(E63)),0)*MAX(1,N(E63))))</f>
        <v/>
      </c>
      <c r="G63" s="4" t="n"/>
      <c r="H63" s="5" t="str">
        <f>IF(A63="","",ROUND(N(C63)*N(G63),2))</f>
        <v/>
      </c>
    </row>
    <row r="64">
      <c r="A64" s="3" t="n"/>
      <c r="B64" s="3" t="n"/>
      <c r="C64" s="3" t="n"/>
      <c r="D64" s="3" t="n"/>
      <c r="E64" s="3" t="n"/>
      <c r="F64" t="str">
        <f>IF(OR(A64="",D64=""),"",IF(N(C64)&gt;=D64,0,ROUNDUP((D64-N(C64))/MAX(1,N(E64)),0)*MAX(1,N(E64))))</f>
        <v/>
      </c>
      <c r="G64" s="4" t="n"/>
      <c r="H64" s="5" t="str">
        <f>IF(A64="","",ROUND(N(C64)*N(G64),2))</f>
        <v/>
      </c>
    </row>
    <row r="65">
      <c r="A65" s="3" t="n"/>
      <c r="B65" s="3" t="n"/>
      <c r="C65" s="3" t="n"/>
      <c r="D65" s="3" t="n"/>
      <c r="E65" s="3" t="n"/>
      <c r="F65" t="str">
        <f>IF(OR(A65="",D65=""),"",IF(N(C65)&gt;=D65,0,ROUNDUP((D65-N(C65))/MAX(1,N(E65)),0)*MAX(1,N(E65))))</f>
        <v/>
      </c>
      <c r="G65" s="4" t="n"/>
      <c r="H65" s="5" t="str">
        <f>IF(A65="","",ROUND(N(C65)*N(G65),2))</f>
        <v/>
      </c>
    </row>
    <row r="66">
      <c r="A66" s="3" t="n"/>
      <c r="B66" s="3" t="n"/>
      <c r="C66" s="3" t="n"/>
      <c r="D66" s="3" t="n"/>
      <c r="E66" s="3" t="n"/>
      <c r="F66" t="str">
        <f>IF(OR(A66="",D66=""),"",IF(N(C66)&gt;=D66,0,ROUNDUP((D66-N(C66))/MAX(1,N(E66)),0)*MAX(1,N(E66))))</f>
        <v/>
      </c>
      <c r="G66" s="4" t="n"/>
      <c r="H66" s="5" t="str">
        <f>IF(A66="","",ROUND(N(C66)*N(G66),2))</f>
        <v/>
      </c>
    </row>
    <row r="67">
      <c r="A67" s="3" t="n"/>
      <c r="B67" s="3" t="n"/>
      <c r="C67" s="3" t="n"/>
      <c r="D67" s="3" t="n"/>
      <c r="E67" s="3" t="n"/>
      <c r="F67" t="str">
        <f>IF(OR(A67="",D67=""),"",IF(N(C67)&gt;=D67,0,ROUNDUP((D67-N(C67))/MAX(1,N(E67)),0)*MAX(1,N(E67))))</f>
        <v/>
      </c>
      <c r="G67" s="4" t="n"/>
      <c r="H67" s="5" t="str">
        <f>IF(A67="","",ROUND(N(C67)*N(G67),2))</f>
        <v/>
      </c>
    </row>
    <row r="68">
      <c r="A68" s="3" t="n"/>
      <c r="B68" s="3" t="n"/>
      <c r="C68" s="3" t="n"/>
      <c r="D68" s="3" t="n"/>
      <c r="E68" s="3" t="n"/>
      <c r="F68" t="str">
        <f>IF(OR(A68="",D68=""),"",IF(N(C68)&gt;=D68,0,ROUNDUP((D68-N(C68))/MAX(1,N(E68)),0)*MAX(1,N(E68))))</f>
        <v/>
      </c>
      <c r="G68" s="4" t="n"/>
      <c r="H68" s="5" t="str">
        <f>IF(A68="","",ROUND(N(C68)*N(G68),2))</f>
        <v/>
      </c>
    </row>
    <row r="69">
      <c r="A69" s="3" t="n"/>
      <c r="B69" s="3" t="n"/>
      <c r="C69" s="3" t="n"/>
      <c r="D69" s="3" t="n"/>
      <c r="E69" s="3" t="n"/>
      <c r="F69" t="str">
        <f>IF(OR(A69="",D69=""),"",IF(N(C69)&gt;=D69,0,ROUNDUP((D69-N(C69))/MAX(1,N(E69)),0)*MAX(1,N(E69))))</f>
        <v/>
      </c>
      <c r="G69" s="4" t="n"/>
      <c r="H69" s="5" t="str">
        <f>IF(A69="","",ROUND(N(C69)*N(G69),2))</f>
        <v/>
      </c>
    </row>
    <row r="70">
      <c r="A70" s="3" t="n"/>
      <c r="B70" s="3" t="n"/>
      <c r="C70" s="3" t="n"/>
      <c r="D70" s="3" t="n"/>
      <c r="E70" s="3" t="n"/>
      <c r="F70" t="str">
        <f>IF(OR(A70="",D70=""),"",IF(N(C70)&gt;=D70,0,ROUNDUP((D70-N(C70))/MAX(1,N(E70)),0)*MAX(1,N(E70))))</f>
        <v/>
      </c>
      <c r="G70" s="4" t="n"/>
      <c r="H70" s="5" t="str">
        <f>IF(A70="","",ROUND(N(C70)*N(G70),2))</f>
        <v/>
      </c>
    </row>
    <row r="71">
      <c r="A71" s="3" t="n"/>
      <c r="B71" s="3" t="n"/>
      <c r="C71" s="3" t="n"/>
      <c r="D71" s="3" t="n"/>
      <c r="E71" s="3" t="n"/>
      <c r="F71" t="str">
        <f>IF(OR(A71="",D71=""),"",IF(N(C71)&gt;=D71,0,ROUNDUP((D71-N(C71))/MAX(1,N(E71)),0)*MAX(1,N(E71))))</f>
        <v/>
      </c>
      <c r="G71" s="4" t="n"/>
      <c r="H71" s="5" t="str">
        <f>IF(A71="","",ROUND(N(C71)*N(G71),2))</f>
        <v/>
      </c>
    </row>
    <row r="72">
      <c r="A72" s="3" t="n"/>
      <c r="B72" s="3" t="n"/>
      <c r="C72" s="3" t="n"/>
      <c r="D72" s="3" t="n"/>
      <c r="E72" s="3" t="n"/>
      <c r="F72" t="str">
        <f>IF(OR(A72="",D72=""),"",IF(N(C72)&gt;=D72,0,ROUNDUP((D72-N(C72))/MAX(1,N(E72)),0)*MAX(1,N(E72))))</f>
        <v/>
      </c>
      <c r="G72" s="4" t="n"/>
      <c r="H72" s="5" t="str">
        <f>IF(A72="","",ROUND(N(C72)*N(G72),2))</f>
        <v/>
      </c>
    </row>
    <row r="73">
      <c r="A73" s="3" t="n"/>
      <c r="B73" s="3" t="n"/>
      <c r="C73" s="3" t="n"/>
      <c r="D73" s="3" t="n"/>
      <c r="E73" s="3" t="n"/>
      <c r="F73" t="str">
        <f>IF(OR(A73="",D73=""),"",IF(N(C73)&gt;=D73,0,ROUNDUP((D73-N(C73))/MAX(1,N(E73)),0)*MAX(1,N(E73))))</f>
        <v/>
      </c>
      <c r="G73" s="4" t="n"/>
      <c r="H73" s="5" t="str">
        <f>IF(A73="","",ROUND(N(C73)*N(G73),2))</f>
        <v/>
      </c>
    </row>
    <row r="74">
      <c r="A74" s="3" t="n"/>
      <c r="B74" s="3" t="n"/>
      <c r="C74" s="3" t="n"/>
      <c r="D74" s="3" t="n"/>
      <c r="E74" s="3" t="n"/>
      <c r="F74" t="str">
        <f>IF(OR(A74="",D74=""),"",IF(N(C74)&gt;=D74,0,ROUNDUP((D74-N(C74))/MAX(1,N(E74)),0)*MAX(1,N(E74))))</f>
        <v/>
      </c>
      <c r="G74" s="4" t="n"/>
      <c r="H74" s="5" t="str">
        <f>IF(A74="","",ROUND(N(C74)*N(G74),2))</f>
        <v/>
      </c>
    </row>
    <row r="75">
      <c r="A75" s="3" t="n"/>
      <c r="B75" s="3" t="n"/>
      <c r="C75" s="3" t="n"/>
      <c r="D75" s="3" t="n"/>
      <c r="E75" s="3" t="n"/>
      <c r="F75" t="str">
        <f>IF(OR(A75="",D75=""),"",IF(N(C75)&gt;=D75,0,ROUNDUP((D75-N(C75))/MAX(1,N(E75)),0)*MAX(1,N(E75))))</f>
        <v/>
      </c>
      <c r="G75" s="4" t="n"/>
      <c r="H75" s="5" t="str">
        <f>IF(A75="","",ROUND(N(C75)*N(G75),2))</f>
        <v/>
      </c>
    </row>
    <row r="76">
      <c r="A76" s="3" t="n"/>
      <c r="B76" s="3" t="n"/>
      <c r="C76" s="3" t="n"/>
      <c r="D76" s="3" t="n"/>
      <c r="E76" s="3" t="n"/>
      <c r="F76" t="str">
        <f>IF(OR(A76="",D76=""),"",IF(N(C76)&gt;=D76,0,ROUNDUP((D76-N(C76))/MAX(1,N(E76)),0)*MAX(1,N(E76))))</f>
        <v/>
      </c>
      <c r="G76" s="4" t="n"/>
      <c r="H76" s="5" t="str">
        <f>IF(A76="","",ROUND(N(C76)*N(G76),2))</f>
        <v/>
      </c>
    </row>
    <row r="77">
      <c r="A77" s="3" t="n"/>
      <c r="B77" s="3" t="n"/>
      <c r="C77" s="3" t="n"/>
      <c r="D77" s="3" t="n"/>
      <c r="E77" s="3" t="n"/>
      <c r="F77" t="str">
        <f>IF(OR(A77="",D77=""),"",IF(N(C77)&gt;=D77,0,ROUNDUP((D77-N(C77))/MAX(1,N(E77)),0)*MAX(1,N(E77))))</f>
        <v/>
      </c>
      <c r="G77" s="4" t="n"/>
      <c r="H77" s="5" t="str">
        <f>IF(A77="","",ROUND(N(C77)*N(G77),2))</f>
        <v/>
      </c>
    </row>
    <row r="78">
      <c r="A78" s="3" t="n"/>
      <c r="B78" s="3" t="n"/>
      <c r="C78" s="3" t="n"/>
      <c r="D78" s="3" t="n"/>
      <c r="E78" s="3" t="n"/>
      <c r="F78" t="str">
        <f>IF(OR(A78="",D78=""),"",IF(N(C78)&gt;=D78,0,ROUNDUP((D78-N(C78))/MAX(1,N(E78)),0)*MAX(1,N(E78))))</f>
        <v/>
      </c>
      <c r="G78" s="4" t="n"/>
      <c r="H78" s="5" t="str">
        <f>IF(A78="","",ROUND(N(C78)*N(G78),2))</f>
        <v/>
      </c>
    </row>
    <row r="79">
      <c r="A79" s="3" t="n"/>
      <c r="B79" s="3" t="n"/>
      <c r="C79" s="3" t="n"/>
      <c r="D79" s="3" t="n"/>
      <c r="E79" s="3" t="n"/>
      <c r="F79" t="str">
        <f>IF(OR(A79="",D79=""),"",IF(N(C79)&gt;=D79,0,ROUNDUP((D79-N(C79))/MAX(1,N(E79)),0)*MAX(1,N(E79))))</f>
        <v/>
      </c>
      <c r="G79" s="4" t="n"/>
      <c r="H79" s="5" t="str">
        <f>IF(A79="","",ROUND(N(C79)*N(G79),2))</f>
        <v/>
      </c>
    </row>
    <row r="80">
      <c r="A80" s="3" t="n"/>
      <c r="B80" s="3" t="n"/>
      <c r="C80" s="3" t="n"/>
      <c r="D80" s="3" t="n"/>
      <c r="E80" s="3" t="n"/>
      <c r="F80" t="str">
        <f>IF(OR(A80="",D80=""),"",IF(N(C80)&gt;=D80,0,ROUNDUP((D80-N(C80))/MAX(1,N(E80)),0)*MAX(1,N(E80))))</f>
        <v/>
      </c>
      <c r="G80" s="4" t="n"/>
      <c r="H80" s="5" t="str">
        <f>IF(A80="","",ROUND(N(C80)*N(G80),2))</f>
        <v/>
      </c>
    </row>
    <row r="81">
      <c r="A81" s="3" t="n"/>
      <c r="B81" s="3" t="n"/>
      <c r="C81" s="3" t="n"/>
      <c r="D81" s="3" t="n"/>
      <c r="E81" s="3" t="n"/>
      <c r="F81" t="str">
        <f>IF(OR(A81="",D81=""),"",IF(N(C81)&gt;=D81,0,ROUNDUP((D81-N(C81))/MAX(1,N(E81)),0)*MAX(1,N(E81))))</f>
        <v/>
      </c>
      <c r="G81" s="4" t="n"/>
      <c r="H81" s="5" t="str">
        <f>IF(A81="","",ROUND(N(C81)*N(G81),2))</f>
        <v/>
      </c>
    </row>
    <row r="82">
      <c r="A82" s="3" t="n"/>
      <c r="B82" s="3" t="n"/>
      <c r="C82" s="3" t="n"/>
      <c r="D82" s="3" t="n"/>
      <c r="E82" s="3" t="n"/>
      <c r="F82" t="str">
        <f>IF(OR(A82="",D82=""),"",IF(N(C82)&gt;=D82,0,ROUNDUP((D82-N(C82))/MAX(1,N(E82)),0)*MAX(1,N(E82))))</f>
        <v/>
      </c>
      <c r="G82" s="4" t="n"/>
      <c r="H82" s="5" t="str">
        <f>IF(A82="","",ROUND(N(C82)*N(G82),2))</f>
        <v/>
      </c>
    </row>
    <row r="83">
      <c r="A83" s="3" t="n"/>
      <c r="B83" s="3" t="n"/>
      <c r="C83" s="3" t="n"/>
      <c r="D83" s="3" t="n"/>
      <c r="E83" s="3" t="n"/>
      <c r="F83" t="str">
        <f>IF(OR(A83="",D83=""),"",IF(N(C83)&gt;=D83,0,ROUNDUP((D83-N(C83))/MAX(1,N(E83)),0)*MAX(1,N(E83))))</f>
        <v/>
      </c>
      <c r="G83" s="4" t="n"/>
      <c r="H83" s="5" t="str">
        <f>IF(A83="","",ROUND(N(C83)*N(G83),2))</f>
        <v/>
      </c>
    </row>
    <row r="84">
      <c r="A84" s="3" t="n"/>
      <c r="B84" s="3" t="n"/>
      <c r="C84" s="3" t="n"/>
      <c r="D84" s="3" t="n"/>
      <c r="E84" s="3" t="n"/>
      <c r="F84" t="str">
        <f>IF(OR(A84="",D84=""),"",IF(N(C84)&gt;=D84,0,ROUNDUP((D84-N(C84))/MAX(1,N(E84)),0)*MAX(1,N(E84))))</f>
        <v/>
      </c>
      <c r="G84" s="4" t="n"/>
      <c r="H84" s="5" t="str">
        <f>IF(A84="","",ROUND(N(C84)*N(G84),2))</f>
        <v/>
      </c>
    </row>
    <row r="85">
      <c r="A85" s="3" t="n"/>
      <c r="B85" s="3" t="n"/>
      <c r="C85" s="3" t="n"/>
      <c r="D85" s="3" t="n"/>
      <c r="E85" s="3" t="n"/>
      <c r="F85" t="str">
        <f>IF(OR(A85="",D85=""),"",IF(N(C85)&gt;=D85,0,ROUNDUP((D85-N(C85))/MAX(1,N(E85)),0)*MAX(1,N(E85))))</f>
        <v/>
      </c>
      <c r="G85" s="4" t="n"/>
      <c r="H85" s="5" t="str">
        <f>IF(A85="","",ROUND(N(C85)*N(G85),2))</f>
        <v/>
      </c>
    </row>
    <row r="86">
      <c r="A86" s="3" t="n"/>
      <c r="B86" s="3" t="n"/>
      <c r="C86" s="3" t="n"/>
      <c r="D86" s="3" t="n"/>
      <c r="E86" s="3" t="n"/>
      <c r="F86" t="str">
        <f>IF(OR(A86="",D86=""),"",IF(N(C86)&gt;=D86,0,ROUNDUP((D86-N(C86))/MAX(1,N(E86)),0)*MAX(1,N(E86))))</f>
        <v/>
      </c>
      <c r="G86" s="4" t="n"/>
      <c r="H86" s="5" t="str">
        <f>IF(A86="","",ROUND(N(C86)*N(G86),2))</f>
        <v/>
      </c>
    </row>
    <row r="87">
      <c r="A87" s="3" t="n"/>
      <c r="B87" s="3" t="n"/>
      <c r="C87" s="3" t="n"/>
      <c r="D87" s="3" t="n"/>
      <c r="E87" s="3" t="n"/>
      <c r="F87" t="str">
        <f>IF(OR(A87="",D87=""),"",IF(N(C87)&gt;=D87,0,ROUNDUP((D87-N(C87))/MAX(1,N(E87)),0)*MAX(1,N(E87))))</f>
        <v/>
      </c>
      <c r="G87" s="4" t="n"/>
      <c r="H87" s="5" t="str">
        <f>IF(A87="","",ROUND(N(C87)*N(G87),2))</f>
        <v/>
      </c>
    </row>
    <row r="88">
      <c r="A88" s="3" t="n"/>
      <c r="B88" s="3" t="n"/>
      <c r="C88" s="3" t="n"/>
      <c r="D88" s="3" t="n"/>
      <c r="E88" s="3" t="n"/>
      <c r="F88" t="str">
        <f>IF(OR(A88="",D88=""),"",IF(N(C88)&gt;=D88,0,ROUNDUP((D88-N(C88))/MAX(1,N(E88)),0)*MAX(1,N(E88))))</f>
        <v/>
      </c>
      <c r="G88" s="4" t="n"/>
      <c r="H88" s="5" t="str">
        <f>IF(A88="","",ROUND(N(C88)*N(G88),2))</f>
        <v/>
      </c>
    </row>
    <row r="89">
      <c r="A89" s="3" t="n"/>
      <c r="B89" s="3" t="n"/>
      <c r="C89" s="3" t="n"/>
      <c r="D89" s="3" t="n"/>
      <c r="E89" s="3" t="n"/>
      <c r="F89" t="str">
        <f>IF(OR(A89="",D89=""),"",IF(N(C89)&gt;=D89,0,ROUNDUP((D89-N(C89))/MAX(1,N(E89)),0)*MAX(1,N(E89))))</f>
        <v/>
      </c>
      <c r="G89" s="4" t="n"/>
      <c r="H89" s="5" t="str">
        <f>IF(A89="","",ROUND(N(C89)*N(G89),2))</f>
        <v/>
      </c>
    </row>
    <row r="90">
      <c r="A90" s="3" t="n"/>
      <c r="B90" s="3" t="n"/>
      <c r="C90" s="3" t="n"/>
      <c r="D90" s="3" t="n"/>
      <c r="E90" s="3" t="n"/>
      <c r="F90" t="str">
        <f>IF(OR(A90="",D90=""),"",IF(N(C90)&gt;=D90,0,ROUNDUP((D90-N(C90))/MAX(1,N(E90)),0)*MAX(1,N(E90))))</f>
        <v/>
      </c>
      <c r="G90" s="4" t="n"/>
      <c r="H90" s="5" t="str">
        <f>IF(A90="","",ROUND(N(C90)*N(G90),2))</f>
        <v/>
      </c>
    </row>
    <row r="91">
      <c r="A91" s="3" t="n"/>
      <c r="B91" s="3" t="n"/>
      <c r="C91" s="3" t="n"/>
      <c r="D91" s="3" t="n"/>
      <c r="E91" s="3" t="n"/>
      <c r="F91" t="str">
        <f>IF(OR(A91="",D91=""),"",IF(N(C91)&gt;=D91,0,ROUNDUP((D91-N(C91))/MAX(1,N(E91)),0)*MAX(1,N(E91))))</f>
        <v/>
      </c>
      <c r="G91" s="4" t="n"/>
      <c r="H91" s="5" t="str">
        <f>IF(A91="","",ROUND(N(C91)*N(G91),2))</f>
        <v/>
      </c>
    </row>
    <row r="92">
      <c r="A92" s="3" t="n"/>
      <c r="B92" s="3" t="n"/>
      <c r="C92" s="3" t="n"/>
      <c r="D92" s="3" t="n"/>
      <c r="E92" s="3" t="n"/>
      <c r="F92" t="str">
        <f>IF(OR(A92="",D92=""),"",IF(N(C92)&gt;=D92,0,ROUNDUP((D92-N(C92))/MAX(1,N(E92)),0)*MAX(1,N(E92))))</f>
        <v/>
      </c>
      <c r="G92" s="4" t="n"/>
      <c r="H92" s="5" t="str">
        <f>IF(A92="","",ROUND(N(C92)*N(G92),2))</f>
        <v/>
      </c>
    </row>
    <row r="93">
      <c r="A93" s="3" t="n"/>
      <c r="B93" s="3" t="n"/>
      <c r="C93" s="3" t="n"/>
      <c r="D93" s="3" t="n"/>
      <c r="E93" s="3" t="n"/>
      <c r="F93" t="str">
        <f>IF(OR(A93="",D93=""),"",IF(N(C93)&gt;=D93,0,ROUNDUP((D93-N(C93))/MAX(1,N(E93)),0)*MAX(1,N(E93))))</f>
        <v/>
      </c>
      <c r="G93" s="4" t="n"/>
      <c r="H93" s="5" t="str">
        <f>IF(A93="","",ROUND(N(C93)*N(G93),2))</f>
        <v/>
      </c>
    </row>
    <row r="94">
      <c r="A94" s="3" t="n"/>
      <c r="B94" s="3" t="n"/>
      <c r="C94" s="3" t="n"/>
      <c r="D94" s="3" t="n"/>
      <c r="E94" s="3" t="n"/>
      <c r="F94" t="str">
        <f>IF(OR(A94="",D94=""),"",IF(N(C94)&gt;=D94,0,ROUNDUP((D94-N(C94))/MAX(1,N(E94)),0)*MAX(1,N(E94))))</f>
        <v/>
      </c>
      <c r="G94" s="4" t="n"/>
      <c r="H94" s="5" t="str">
        <f>IF(A94="","",ROUND(N(C94)*N(G94),2))</f>
        <v/>
      </c>
    </row>
    <row r="95">
      <c r="A95" s="3" t="n"/>
      <c r="B95" s="3" t="n"/>
      <c r="C95" s="3" t="n"/>
      <c r="D95" s="3" t="n"/>
      <c r="E95" s="3" t="n"/>
      <c r="F95" t="str">
        <f>IF(OR(A95="",D95=""),"",IF(N(C95)&gt;=D95,0,ROUNDUP((D95-N(C95))/MAX(1,N(E95)),0)*MAX(1,N(E95))))</f>
        <v/>
      </c>
      <c r="G95" s="4" t="n"/>
      <c r="H95" s="5" t="str">
        <f>IF(A95="","",ROUND(N(C95)*N(G95),2))</f>
        <v/>
      </c>
    </row>
    <row r="96">
      <c r="A96" s="3" t="n"/>
      <c r="B96" s="3" t="n"/>
      <c r="C96" s="3" t="n"/>
      <c r="D96" s="3" t="n"/>
      <c r="E96" s="3" t="n"/>
      <c r="F96" t="str">
        <f>IF(OR(A96="",D96=""),"",IF(N(C96)&gt;=D96,0,ROUNDUP((D96-N(C96))/MAX(1,N(E96)),0)*MAX(1,N(E96))))</f>
        <v/>
      </c>
      <c r="G96" s="4" t="n"/>
      <c r="H96" s="5" t="str">
        <f>IF(A96="","",ROUND(N(C96)*N(G96),2))</f>
        <v/>
      </c>
    </row>
    <row r="97">
      <c r="A97" s="3" t="n"/>
      <c r="B97" s="3" t="n"/>
      <c r="C97" s="3" t="n"/>
      <c r="D97" s="3" t="n"/>
      <c r="E97" s="3" t="n"/>
      <c r="F97" t="str">
        <f>IF(OR(A97="",D97=""),"",IF(N(C97)&gt;=D97,0,ROUNDUP((D97-N(C97))/MAX(1,N(E97)),0)*MAX(1,N(E97))))</f>
        <v/>
      </c>
      <c r="G97" s="4" t="n"/>
      <c r="H97" s="5" t="str">
        <f>IF(A97="","",ROUND(N(C97)*N(G97),2))</f>
        <v/>
      </c>
    </row>
    <row r="98">
      <c r="A98" s="3" t="n"/>
      <c r="B98" s="3" t="n"/>
      <c r="C98" s="3" t="n"/>
      <c r="D98" s="3" t="n"/>
      <c r="E98" s="3" t="n"/>
      <c r="F98" t="str">
        <f>IF(OR(A98="",D98=""),"",IF(N(C98)&gt;=D98,0,ROUNDUP((D98-N(C98))/MAX(1,N(E98)),0)*MAX(1,N(E98))))</f>
        <v/>
      </c>
      <c r="G98" s="4" t="n"/>
      <c r="H98" s="5" t="str">
        <f>IF(A98="","",ROUND(N(C98)*N(G98),2))</f>
        <v/>
      </c>
    </row>
    <row r="99">
      <c r="A99" s="3" t="n"/>
      <c r="B99" s="3" t="n"/>
      <c r="C99" s="3" t="n"/>
      <c r="D99" s="3" t="n"/>
      <c r="E99" s="3" t="n"/>
      <c r="F99" t="str">
        <f>IF(OR(A99="",D99=""),"",IF(N(C99)&gt;=D99,0,ROUNDUP((D99-N(C99))/MAX(1,N(E99)),0)*MAX(1,N(E99))))</f>
        <v/>
      </c>
      <c r="G99" s="4" t="n"/>
      <c r="H99" s="5" t="str">
        <f>IF(A99="","",ROUND(N(C99)*N(G99),2))</f>
        <v/>
      </c>
    </row>
    <row r="100">
      <c r="A100" s="3" t="n"/>
      <c r="B100" s="3" t="n"/>
      <c r="C100" s="3" t="n"/>
      <c r="D100" s="3" t="n"/>
      <c r="E100" s="3" t="n"/>
      <c r="F100" t="str">
        <f>IF(OR(A100="",D100=""),"",IF(N(C100)&gt;=D100,0,ROUNDUP((D100-N(C100))/MAX(1,N(E100)),0)*MAX(1,N(E100))))</f>
        <v/>
      </c>
      <c r="G100" s="4" t="n"/>
      <c r="H100" s="5" t="str">
        <f>IF(A100="","",ROUND(N(C100)*N(G100),2))</f>
        <v/>
      </c>
    </row>
  </sheetData>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15" t="inlineStr">
        <is>
          <t>Etsy inventory spreadsheet</t>
        </is>
      </c>
    </row>
    <row r="2" ht="15" customHeight="1">
      <c r="A2" s="10" t="inlineStr">
        <is>
          <t>From the article: https://www.tarostack.com/articles/etsy-inventory-spreadsheet</t>
        </is>
      </c>
    </row>
    <row r="3" ht="15" customHeight="1">
      <c r="A3" s="10" t="inlineStr"/>
    </row>
    <row r="4" ht="60" customHeight="1">
      <c r="A4" s="10" t="inlineStr">
        <is>
          <t>Listings: one row for each listing (or variation), with what's on hand, the quantity listed on Etsy, the level to make more at, the price, shipping charged, your cost each and the postage and mailer. It flags listings where Etsy shows more than you have (oversold risk) or fewer (listed short), works out how many to make, Etsy's fees on a sale, and what a sale leaves.</t>
        </is>
      </c>
    </row>
    <row r="5" ht="60" customHeight="1">
      <c r="A5" s="10" t="inlineStr">
        <is>
          <t>The fee rates at the top right are Etsy's published US rates on 2026-10-14: a $0.20 listing fee (charged again after each sale on a listing with more than one), a 6.5% transaction fee on the price plus shipping, and payment processing of 3% plus $0.25 on the whole sale, tax included. Check Etsy's fees page and change them if they've moved; offsite ads fees aren't included.</t>
        </is>
      </c>
    </row>
    <row r="6" ht="15" customHeight="1">
      <c r="A6" s="10" t="inlineStr">
        <is>
          <t>Materials: what you make from, against par, ordered in whole packs.</t>
        </is>
      </c>
    </row>
    <row r="7" ht="15" customHeight="1">
      <c r="A7" s="10" t="inlineStr"/>
    </row>
    <row r="8" ht="15" customHeight="1">
      <c r="A8" s="10" t="inlineStr">
        <is>
          <t>Works in Excel (2010 and later), Google Sheets, LibreOffice and Numbers. No macros.</t>
        </is>
      </c>
    </row>
    <row r="9" ht="30" customHeight="1">
      <c r="A9" s="10"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