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0" fillId="0" borderId="0" applyAlignment="1" pivotButton="0" quotePrefix="0" xfId="0">
      <alignment vertical="top" wrapText="1"/>
    </xf>
    <xf numFmtId="0" fontId="0" fillId="0" borderId="0" applyAlignment="1" pivotButton="0" quotePrefix="0" xfId="0">
      <alignment vertical="top"/>
    </xf>
    <xf numFmtId="0" fontId="0" fillId="2" borderId="0" applyAlignment="1" pivotButton="0" quotePrefix="0" xfId="0">
      <alignment vertical="top"/>
    </xf>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Sweet orange essential oil, 15 ml amber bottle</t>
        </is>
      </c>
    </row>
    <row r="4">
      <c r="A4" s="2" t="inlineStr">
        <is>
          <t>Lot tested</t>
        </is>
      </c>
      <c r="B4" s="3" t="inlineStr">
        <is>
          <t>EO-0401</t>
        </is>
      </c>
    </row>
    <row r="5">
      <c r="A5" s="2" t="inlineStr">
        <is>
          <t>Made on</t>
        </is>
      </c>
      <c r="B5" s="4" t="n">
        <v>45748</v>
      </c>
    </row>
    <row r="6">
      <c r="A6" s="2" t="inlineStr">
        <is>
          <t>Stored</t>
        </is>
      </c>
      <c r="B6" s="3" t="inlineStr">
        <is>
          <t>Cool, dark shelf, full amber bottles</t>
        </is>
      </c>
    </row>
    <row r="7">
      <c r="A7" s="2" t="inlineStr">
        <is>
          <t>Margin to leave</t>
        </is>
      </c>
      <c r="B7" s="5" t="n">
        <v>0.25</v>
      </c>
    </row>
    <row r="8"/>
    <row r="9">
      <c r="A9" s="6" t="inlineStr">
        <is>
          <t>Test</t>
        </is>
      </c>
      <c r="B9" s="6" t="inlineStr">
        <is>
          <t>Pass if</t>
        </is>
      </c>
      <c r="C9" s="6" t="inlineStr">
        <is>
          <t>Limit</t>
        </is>
      </c>
      <c r="D9" s="6" t="inlineStr">
        <is>
          <t>Day 0</t>
        </is>
      </c>
      <c r="E9" s="6" t="inlineStr">
        <is>
          <t>Day 120</t>
        </is>
      </c>
      <c r="F9" s="6" t="inlineStr">
        <is>
          <t>Day 240</t>
        </is>
      </c>
      <c r="G9" s="6" t="inlineStr">
        <is>
          <t>Day 360</t>
        </is>
      </c>
      <c r="H9" s="6" t="inlineStr">
        <is>
          <t>Day 480</t>
        </is>
      </c>
      <c r="I9" s="6" t="inlineStr">
        <is>
          <t>Day 600</t>
        </is>
      </c>
    </row>
    <row r="10">
      <c r="A10" t="inlineStr">
        <is>
          <t>Scent score, 1 to 9</t>
        </is>
      </c>
      <c r="B10" t="inlineStr">
        <is>
          <t>at least</t>
        </is>
      </c>
      <c r="C10" s="3" t="n">
        <v>6</v>
      </c>
      <c r="D10" s="3" t="n">
        <v>9</v>
      </c>
      <c r="E10" s="3" t="n">
        <v>9</v>
      </c>
      <c r="F10" s="3" t="n">
        <v>8</v>
      </c>
      <c r="G10" s="3" t="n">
        <v>7</v>
      </c>
      <c r="H10" s="3" t="n">
        <v>6</v>
      </c>
      <c r="I10" s="3" t="n">
        <v>5</v>
      </c>
    </row>
    <row r="11" ht="30" customHeight="1">
      <c r="A11" s="7" t="inlineStr">
        <is>
          <t>Sharp or turpentine note, 1 to 5</t>
        </is>
      </c>
      <c r="B11" s="8" t="inlineStr">
        <is>
          <t>at most</t>
        </is>
      </c>
      <c r="C11" s="9" t="n">
        <v>2</v>
      </c>
      <c r="D11" s="9" t="n">
        <v>1</v>
      </c>
      <c r="E11" s="9" t="n">
        <v>1</v>
      </c>
      <c r="F11" s="9" t="n">
        <v>1</v>
      </c>
      <c r="G11" s="9" t="n">
        <v>2</v>
      </c>
      <c r="H11" s="9" t="n">
        <v>2</v>
      </c>
      <c r="I11" s="9" t="n">
        <v>3</v>
      </c>
    </row>
    <row r="12">
      <c r="A12" t="inlineStr">
        <is>
          <t>Peroxide value, meq O2/kg</t>
        </is>
      </c>
      <c r="B12" t="inlineStr">
        <is>
          <t>at most</t>
        </is>
      </c>
      <c r="C12" s="3" t="n">
        <v>20</v>
      </c>
      <c r="D12" s="3" t="n">
        <v>3</v>
      </c>
      <c r="E12" s="3" t="n">
        <v>5</v>
      </c>
      <c r="F12" s="3" t="n">
        <v>8</v>
      </c>
      <c r="G12" s="3" t="n">
        <v>12</v>
      </c>
      <c r="H12" s="3" t="n">
        <v>18</v>
      </c>
      <c r="I12" s="3" t="n">
        <v>28</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10" t="inlineStr">
        <is>
          <t>Day</t>
        </is>
      </c>
      <c r="D14" t="n">
        <v>0</v>
      </c>
      <c r="E14" t="n">
        <v>120</v>
      </c>
      <c r="F14" t="n">
        <v>240</v>
      </c>
      <c r="G14" t="n">
        <v>360</v>
      </c>
      <c r="H14" t="n">
        <v>480</v>
      </c>
      <c r="I14" t="n">
        <v>600</v>
      </c>
    </row>
    <row r="15"/>
    <row r="16">
      <c r="A16" s="2" t="inlineStr">
        <is>
          <t>Last day everything passed</t>
        </is>
      </c>
      <c r="B16" s="11">
        <f>SUMPRODUCT(MAX((D13:I13="Pass")*(D14:I14)))</f>
        <v>480</v>
      </c>
    </row>
    <row r="17" ht="30" customHeight="1">
      <c r="A17" s="12" t="inlineStr">
        <is>
          <t>Shelf life to put on the label, days</t>
        </is>
      </c>
      <c r="B17" s="13">
        <f>ROUNDDOWN(B16*(1-B7),0)</f>
        <v>360</v>
      </c>
    </row>
    <row r="18">
      <c r="A18" s="2" t="inlineStr">
        <is>
          <t>Date for a batch made today</t>
        </is>
      </c>
      <c r="B18" s="14">
        <f>TODAY()+B17</f>
        <v>46674.0</v>
      </c>
    </row>
    <row r="19"/>
    <row r="20">
      <c r="A20" s="10"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Essential Oils Shelf Life</t>
        </is>
      </c>
    </row>
    <row r="2" ht="15" customHeight="1">
      <c r="A2" s="7" t="inlineStr">
        <is>
          <t>From the article: https://www.tarostack.com/articles/essential-oils-shelf-life</t>
        </is>
      </c>
    </row>
    <row r="3" ht="15" customHeight="1">
      <c r="A3" s="7" t="inlineStr"/>
    </row>
    <row r="4" ht="30" customHeight="1">
      <c r="A4" s="7" t="inlineStr">
        <is>
          <t>The example is the article's made-up Pennsylvania apothecary's study; the limits are the example's own.</t>
        </is>
      </c>
    </row>
    <row r="5" ht="30" customHeight="1">
      <c r="A5" s="7" t="inlineStr">
        <is>
          <t>Study: the product, the lot tested, the day it was made, how it's stored, and the margin to leave. Then each test with its limit (pass if at least, or at most), and the result at each pull.</t>
        </is>
      </c>
    </row>
    <row r="6" ht="30" customHeight="1">
      <c r="A6" s="7" t="inlineStr">
        <is>
          <t>It marks each pull Pass or Fail, finds the last day everything passed, takes the margin off, and gives the shelf life to put on the label and the date for a batch made today.</t>
        </is>
      </c>
    </row>
    <row r="7" ht="30" customHeight="1">
      <c r="A7" s="7" t="inlineStr">
        <is>
          <t>Pull from the same lot each time, stored the way customers will store it. A real-time study takes as long as the shelf life.</t>
        </is>
      </c>
    </row>
    <row r="8" ht="15" customHeight="1">
      <c r="A8" s="7" t="inlineStr"/>
    </row>
    <row r="9" ht="15" customHeight="1">
      <c r="A9" s="7" t="inlineStr">
        <is>
          <t>Works in Excel (2010 and later), Google Sheets, LibreOffice and Numbers. No macros.</t>
        </is>
      </c>
    </row>
    <row r="10" ht="30" customHeight="1">
      <c r="A10" s="7"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