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viation report" sheetId="1" state="visible" r:id="rId1"/>
    <sheet xmlns:r="http://schemas.openxmlformats.org/officeDocument/2006/relationships" name="Example (lotion)" sheetId="2" state="visible" r:id="rId2"/>
    <sheet xmlns:r="http://schemas.openxmlformats.org/officeDocument/2006/relationships" name="Deviation log" sheetId="3" state="visible" r:id="rId3"/>
    <sheet xmlns:r="http://schemas.openxmlformats.org/officeDocument/2006/relationships" name="Read me" sheetId="4" state="visible" r:id="rId4"/>
  </sheets>
  <definedNames>
    <definedName name="_xlnm.Print_Titles" localSheetId="2">'Deviation log'!$1:$1</definedName>
  </definedNames>
  <calcPr calcId="124519" fullCalcOnLoad="1"/>
</workbook>
</file>

<file path=xl/styles.xml><?xml version="1.0" encoding="utf-8"?>
<styleSheet xmlns="http://schemas.openxmlformats.org/spreadsheetml/2006/main">
  <numFmts count="3">
    <numFmt numFmtId="164" formatCode="ddd mmm d, yyyy"/>
    <numFmt numFmtId="165" formatCode="yyyy-mm-dd"/>
    <numFmt numFmtId="166" formatCode="mmm d, yyyy"/>
  </numFmts>
  <fonts count="6">
    <font>
      <name val="Calibri"/>
      <family val="2"/>
      <color theme="1"/>
      <sz val="11"/>
      <scheme val="minor"/>
    </font>
    <font>
      <b val="1"/>
      <color rgb="00533787"/>
      <sz val="12"/>
    </font>
    <font>
      <b val="1"/>
    </font>
    <font>
      <i val="1"/>
      <color rgb="006B6379"/>
    </font>
    <font>
      <b val="1"/>
      <color rgb="00533787"/>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164" fontId="0" fillId="0" borderId="0" applyAlignment="1" pivotButton="0" quotePrefix="0" xfId="0">
      <alignment vertical="top" wrapText="1"/>
    </xf>
    <xf numFmtId="0" fontId="3" fillId="0" borderId="0" applyAlignment="1" pivotButton="0" quotePrefix="0" xfId="0">
      <alignment vertical="top" wrapText="1"/>
    </xf>
    <xf numFmtId="0" fontId="2" fillId="0" borderId="0" applyAlignment="1" pivotButton="0" quotePrefix="0" xfId="0">
      <alignment vertical="top"/>
    </xf>
    <xf numFmtId="0" fontId="2" fillId="0" borderId="0" applyAlignment="1" pivotButton="0" quotePrefix="0" xfId="0">
      <alignment vertical="top" wrapText="1"/>
    </xf>
    <xf numFmtId="0" fontId="4" fillId="2" borderId="0" applyAlignment="1" pivotButton="0" quotePrefix="0" xfId="0">
      <alignment vertical="center" wrapText="1"/>
    </xf>
    <xf numFmtId="0" fontId="0" fillId="0" borderId="0" applyAlignment="1" pivotButton="0" quotePrefix="0" xfId="0">
      <alignment vertical="top"/>
    </xf>
    <xf numFmtId="166" fontId="0" fillId="0" borderId="0" applyAlignment="1" pivotButton="0" quotePrefix="0" xfId="0">
      <alignment vertical="top"/>
    </xf>
    <xf numFmtId="166" fontId="0"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9"/>
  <sheetViews>
    <sheetView tabSelected="1" workbookViewId="0">
      <selection activeCell="A1" sqref="A1"/>
    </sheetView>
  </sheetViews>
  <sheetFormatPr baseColWidth="8" defaultRowHeight="15"/>
  <cols>
    <col width="34" customWidth="1" min="1" max="1"/>
    <col width="40" customWidth="1" min="2" max="2"/>
    <col width="18" customWidth="1" min="3" max="3"/>
    <col width="22" customWidth="1" min="4" max="4"/>
  </cols>
  <sheetData>
    <row r="1">
      <c r="A1" s="1" t="inlineStr">
        <is>
          <t>Deviation report</t>
        </is>
      </c>
    </row>
    <row r="2">
      <c r="A2" s="2" t="inlineStr">
        <is>
          <t>Number</t>
        </is>
      </c>
      <c r="B2" s="3" t="n"/>
    </row>
    <row r="3">
      <c r="A3" s="2" t="inlineStr">
        <is>
          <t>Date found</t>
        </is>
      </c>
      <c r="B3" s="4" t="n"/>
    </row>
    <row r="4">
      <c r="A4" s="2" t="inlineStr">
        <is>
          <t>Found by</t>
        </is>
      </c>
      <c r="B4" s="3" t="n"/>
    </row>
    <row r="5">
      <c r="A5" s="2" t="inlineStr">
        <is>
          <t>Product and lot</t>
        </is>
      </c>
      <c r="B5" s="3" t="n"/>
    </row>
    <row r="6">
      <c r="A6" s="2" t="inlineStr">
        <is>
          <t>Batch size</t>
        </is>
      </c>
      <c r="B6" s="3" t="n"/>
    </row>
    <row r="7">
      <c r="A7" s="2" t="inlineStr">
        <is>
          <t>Step in the batch record</t>
        </is>
      </c>
      <c r="B7" s="3" t="n"/>
    </row>
    <row r="8"/>
    <row r="9">
      <c r="A9" s="1" t="inlineStr">
        <is>
          <t>The deviation</t>
        </is>
      </c>
    </row>
    <row r="10" ht="48" customHeight="1">
      <c r="A10" s="2" t="inlineStr">
        <is>
          <t>What the batch record says</t>
        </is>
      </c>
      <c r="B10" s="3" t="n"/>
    </row>
    <row r="11" ht="48" customHeight="1">
      <c r="A11" s="2" t="inlineStr">
        <is>
          <t>What happened</t>
        </is>
      </c>
      <c r="B11" s="3" t="n"/>
    </row>
    <row r="12">
      <c r="A12" s="2" t="inlineStr">
        <is>
          <t>Planned or unplanned</t>
        </is>
      </c>
      <c r="B12" s="3" t="n"/>
    </row>
    <row r="13">
      <c r="A13" s="2" t="inlineStr">
        <is>
          <t>Class: minor, major or critical</t>
        </is>
      </c>
      <c r="B13" s="3" t="n"/>
    </row>
    <row r="14"/>
    <row r="15">
      <c r="A15" s="1" t="inlineStr">
        <is>
          <t>Right away</t>
        </is>
      </c>
    </row>
    <row r="16" ht="48" customHeight="1">
      <c r="A16" s="2" t="inlineStr">
        <is>
          <t>What was done with the batch</t>
        </is>
      </c>
      <c r="B16" s="3" t="n"/>
    </row>
    <row r="17"/>
    <row r="18">
      <c r="A18" s="1" t="inlineStr">
        <is>
          <t>Effect on the product</t>
        </is>
      </c>
    </row>
    <row r="19" ht="48" customHeight="1">
      <c r="A19" s="2" t="inlineStr">
        <is>
          <t>Assessment, with any tests and results</t>
        </is>
      </c>
      <c r="B19" s="3" t="n"/>
    </row>
    <row r="20" ht="48" customHeight="1">
      <c r="A20" s="2" t="inlineStr">
        <is>
          <t>Cause</t>
        </is>
      </c>
      <c r="B20" s="3" t="n"/>
    </row>
    <row r="21"/>
    <row r="22">
      <c r="A22" s="1" t="inlineStr">
        <is>
          <t>Decision</t>
        </is>
      </c>
    </row>
    <row r="23" ht="48" customHeight="1">
      <c r="A23" s="2" t="inlineStr">
        <is>
          <t>Disposition: release, rework, downgrade or scrap</t>
        </is>
      </c>
      <c r="B23" s="3" t="n"/>
    </row>
    <row r="24">
      <c r="A24" s="2" t="inlineStr">
        <is>
          <t>Corrective action needed? Number</t>
        </is>
      </c>
      <c r="B24" s="3" t="n"/>
    </row>
    <row r="25">
      <c r="A25" s="2" t="inlineStr">
        <is>
          <t>Records attached</t>
        </is>
      </c>
      <c r="B25" s="3" t="n"/>
    </row>
    <row r="26">
      <c r="A26" s="2" t="inlineStr">
        <is>
          <t>Approved by, date</t>
        </is>
      </c>
      <c r="B26" s="3" t="n"/>
    </row>
    <row r="27">
      <c r="A27" s="2" t="inlineStr">
        <is>
          <t>Closed</t>
        </is>
      </c>
      <c r="B27" s="4" t="n"/>
    </row>
    <row r="28"/>
    <row r="29" ht="36" customHeight="1">
      <c r="A29" s="5" t="inlineStr">
        <is>
          <t>Minor: no possible effect on quality or safety. Major: could affect quality; assess, and test if needed, before release. Critical: could affect safety, or the product is out of specification.</t>
        </is>
      </c>
    </row>
  </sheetData>
  <mergeCells count="19">
    <mergeCell ref="B11:D11"/>
    <mergeCell ref="B23:D23"/>
    <mergeCell ref="A29:D29"/>
    <mergeCell ref="B13:D13"/>
    <mergeCell ref="B10:D10"/>
    <mergeCell ref="B19:D19"/>
    <mergeCell ref="B6:D6"/>
    <mergeCell ref="B24:D24"/>
    <mergeCell ref="B20:D20"/>
    <mergeCell ref="B5:D5"/>
    <mergeCell ref="B4:D4"/>
    <mergeCell ref="B26:D26"/>
    <mergeCell ref="B7:D7"/>
    <mergeCell ref="B25:D25"/>
    <mergeCell ref="B16:D16"/>
    <mergeCell ref="B3:D3"/>
    <mergeCell ref="B27:D27"/>
    <mergeCell ref="B12:D12"/>
    <mergeCell ref="B2:D2"/>
  </mergeCells>
  <printOptions gridLines="1"/>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D29"/>
  <sheetViews>
    <sheetView tabSelected="0" workbookViewId="0">
      <selection activeCell="A1" sqref="A1"/>
    </sheetView>
  </sheetViews>
  <sheetFormatPr baseColWidth="8" defaultRowHeight="15"/>
  <cols>
    <col width="34" customWidth="1" min="1" max="1"/>
    <col width="40" customWidth="1" min="2" max="2"/>
    <col width="18" customWidth="1" min="3" max="3"/>
    <col width="22" customWidth="1" min="4" max="4"/>
  </cols>
  <sheetData>
    <row r="1">
      <c r="A1" s="1" t="inlineStr">
        <is>
          <t>Deviation report</t>
        </is>
      </c>
    </row>
    <row r="2">
      <c r="A2" s="2" t="inlineStr">
        <is>
          <t>Number</t>
        </is>
      </c>
      <c r="B2" s="3" t="inlineStr">
        <is>
          <t>DV-2026-014</t>
        </is>
      </c>
    </row>
    <row r="3">
      <c r="A3" s="2" t="inlineStr">
        <is>
          <t>Date found</t>
        </is>
      </c>
      <c r="B3" s="4" t="n">
        <v>46303</v>
      </c>
    </row>
    <row r="4">
      <c r="A4" s="2" t="inlineStr">
        <is>
          <t>Found by</t>
        </is>
      </c>
      <c r="B4" s="3" t="inlineStr">
        <is>
          <t>T. Grant, signing the cool-down step</t>
        </is>
      </c>
    </row>
    <row r="5" ht="30" customHeight="1">
      <c r="A5" s="6" t="inlineStr">
        <is>
          <t>Product and lot</t>
        </is>
      </c>
      <c r="B5" s="3" t="inlineStr">
        <is>
          <t>Body lotion, 8 oz bottles, lot LO-261008A</t>
        </is>
      </c>
    </row>
    <row r="6">
      <c r="A6" s="2" t="inlineStr">
        <is>
          <t>Batch size</t>
        </is>
      </c>
      <c r="B6" s="3" t="inlineStr">
        <is>
          <t>24 kg, 96 bottles</t>
        </is>
      </c>
    </row>
    <row r="7">
      <c r="A7" s="2" t="inlineStr">
        <is>
          <t>Step in the batch record</t>
        </is>
      </c>
      <c r="B7" s="3" t="inlineStr">
        <is>
          <t>Step 7, cool-down: add the preservative</t>
        </is>
      </c>
    </row>
    <row r="8"/>
    <row r="9">
      <c r="A9" s="1" t="inlineStr">
        <is>
          <t>The deviation</t>
        </is>
      </c>
    </row>
    <row r="10" ht="48" customHeight="1">
      <c r="A10" s="2" t="inlineStr">
        <is>
          <t>What the batch record says</t>
        </is>
      </c>
      <c r="B10" s="3" t="inlineStr">
        <is>
          <t>Add the preservative at 45 °C or below, stirring. The preservative's data sheet says below 50 °C.</t>
        </is>
      </c>
    </row>
    <row r="11" ht="48" customHeight="1">
      <c r="A11" s="2" t="inlineStr">
        <is>
          <t>What happened</t>
        </is>
      </c>
      <c r="B11" s="3" t="inlineStr">
        <is>
          <t>The preservative went in at 52 °C. The thermometer was read at the top of the kettle while it was still cooling.</t>
        </is>
      </c>
    </row>
    <row r="12">
      <c r="A12" s="2" t="inlineStr">
        <is>
          <t>Planned or unplanned</t>
        </is>
      </c>
      <c r="B12" s="3" t="inlineStr">
        <is>
          <t>Unplanned</t>
        </is>
      </c>
    </row>
    <row r="13" ht="30" customHeight="1">
      <c r="A13" s="6" t="inlineStr">
        <is>
          <t>Class: minor, major or critical</t>
        </is>
      </c>
      <c r="B13" s="3" t="inlineStr">
        <is>
          <t>Major: the preservative may work less well, which can't be seen in the lotion.</t>
        </is>
      </c>
    </row>
    <row r="14"/>
    <row r="15">
      <c r="A15" s="1" t="inlineStr">
        <is>
          <t>Right away</t>
        </is>
      </c>
    </row>
    <row r="16" ht="48" customHeight="1">
      <c r="A16" s="2" t="inlineStr">
        <is>
          <t>What was done with the batch</t>
        </is>
      </c>
      <c r="B16" s="3" t="inlineStr">
        <is>
          <t>The batch was finished and filled, and all 96 bottles were put on hold and kept from sale, tagged HOLD. None had shipped.</t>
        </is>
      </c>
    </row>
    <row r="17"/>
    <row r="18">
      <c r="A18" s="1" t="inlineStr">
        <is>
          <t>Effect on the product</t>
        </is>
      </c>
    </row>
    <row r="19" ht="48" customHeight="1">
      <c r="A19" s="7" t="inlineStr">
        <is>
          <t>Assessment, with any tests and results</t>
        </is>
      </c>
      <c r="B19" s="3" t="inlineStr">
        <is>
          <t>Viscosity and pH in range at 24 hours (pH 5.6, limit 5.0 to 6.0). Samples sent to the lab for a microbial count on Oct 9; result Oct 14: within the lab's limits.</t>
        </is>
      </c>
    </row>
    <row r="20" ht="48" customHeight="1">
      <c r="A20" s="2" t="inlineStr">
        <is>
          <t>Cause</t>
        </is>
      </c>
      <c r="B20" s="3" t="inlineStr">
        <is>
          <t>The cool-down step has no hold point: nothing stops the next step until the temperature is signed. The thermometer was read at the surface.</t>
        </is>
      </c>
    </row>
    <row r="21"/>
    <row r="22">
      <c r="A22" s="1" t="inlineStr">
        <is>
          <t>Decision</t>
        </is>
      </c>
    </row>
    <row r="23" ht="48" customHeight="1">
      <c r="A23" s="7" t="inlineStr">
        <is>
          <t>Disposition: release, rework, downgrade or scrap</t>
        </is>
      </c>
      <c r="B23" s="3" t="inlineStr">
        <is>
          <t>Release. The lab result and the in-range checks support it; approved by the owner.</t>
        </is>
      </c>
    </row>
    <row r="24" ht="45" customHeight="1">
      <c r="A24" s="6" t="inlineStr">
        <is>
          <t>Corrective action needed? Number</t>
        </is>
      </c>
      <c r="B24" s="3" t="inlineStr">
        <is>
          <t>Yes, CA-2026-009: a temperature sign-off before the preservative, read at the center of the kettle.</t>
        </is>
      </c>
    </row>
    <row r="25" ht="30" customHeight="1">
      <c r="A25" s="6" t="inlineStr">
        <is>
          <t>Records attached</t>
        </is>
      </c>
      <c r="B25" s="3" t="inlineStr">
        <is>
          <t>Batch record LO-261008A, lab report Oct 14, hold tag</t>
        </is>
      </c>
    </row>
    <row r="26">
      <c r="A26" s="2" t="inlineStr">
        <is>
          <t>Approved by, date</t>
        </is>
      </c>
      <c r="B26" s="3" t="inlineStr">
        <is>
          <t>D. Middleton, owner, Oct 15</t>
        </is>
      </c>
    </row>
    <row r="27">
      <c r="A27" s="2" t="inlineStr">
        <is>
          <t>Closed</t>
        </is>
      </c>
      <c r="B27" s="4" t="n">
        <v>46310</v>
      </c>
    </row>
    <row r="28"/>
    <row r="29" ht="36" customHeight="1">
      <c r="A29" s="5" t="inlineStr">
        <is>
          <t>Minor: no possible effect on quality or safety. Major: could affect quality; assess, and test if needed, before release. Critical: could affect safety, or the product is out of specification.</t>
        </is>
      </c>
    </row>
  </sheetData>
  <mergeCells count="19">
    <mergeCell ref="B11:D11"/>
    <mergeCell ref="B23:D23"/>
    <mergeCell ref="A29:D29"/>
    <mergeCell ref="B13:D13"/>
    <mergeCell ref="B10:D10"/>
    <mergeCell ref="B19:D19"/>
    <mergeCell ref="B6:D6"/>
    <mergeCell ref="B24:D24"/>
    <mergeCell ref="B20:D20"/>
    <mergeCell ref="B5:D5"/>
    <mergeCell ref="B4:D4"/>
    <mergeCell ref="B26:D26"/>
    <mergeCell ref="B7:D7"/>
    <mergeCell ref="B25:D25"/>
    <mergeCell ref="B16:D16"/>
    <mergeCell ref="B3:D3"/>
    <mergeCell ref="B27:D27"/>
    <mergeCell ref="B12:D12"/>
    <mergeCell ref="B2:D2"/>
  </mergeCells>
  <printOptions gridLines="1"/>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N300"/>
  <sheetViews>
    <sheetView tabSelected="0" workbookViewId="0">
      <pane ySplit="1" topLeftCell="A2" activePane="bottomLeft" state="frozen"/>
      <selection pane="bottomLeft" activeCell="A1" sqref="A1"/>
    </sheetView>
  </sheetViews>
  <sheetFormatPr baseColWidth="8" defaultRowHeight="15"/>
  <cols>
    <col width="13" customWidth="1" min="1" max="1"/>
    <col width="12" customWidth="1" min="2" max="2"/>
    <col width="26" customWidth="1" min="3" max="3"/>
    <col width="24" customWidth="1" min="4" max="4"/>
    <col width="12" customWidth="1" min="5" max="5"/>
    <col width="10" customWidth="1" min="6" max="6"/>
    <col width="40" customWidth="1" min="7" max="7"/>
    <col width="14" customWidth="1" min="8" max="8"/>
    <col width="12" customWidth="1" min="9" max="9"/>
    <col width="9" customWidth="1" min="10" max="10"/>
    <col width="9" customWidth="1" min="11" max="11"/>
    <col width="12" customWidth="1" min="13" max="13"/>
  </cols>
  <sheetData>
    <row r="1" ht="30" customHeight="1">
      <c r="A1" s="8" t="inlineStr">
        <is>
          <t>Number</t>
        </is>
      </c>
      <c r="B1" s="8" t="inlineStr">
        <is>
          <t>Opened</t>
        </is>
      </c>
      <c r="C1" s="8" t="inlineStr">
        <is>
          <t>Product and lot</t>
        </is>
      </c>
      <c r="D1" s="8" t="inlineStr">
        <is>
          <t>Step</t>
        </is>
      </c>
      <c r="E1" s="8" t="inlineStr">
        <is>
          <t>Planned or unplanned</t>
        </is>
      </c>
      <c r="F1" s="8" t="inlineStr">
        <is>
          <t>Class</t>
        </is>
      </c>
      <c r="G1" s="8" t="inlineStr">
        <is>
          <t>What happened</t>
        </is>
      </c>
      <c r="H1" s="8" t="inlineStr">
        <is>
          <t>Disposition</t>
        </is>
      </c>
      <c r="I1" s="8" t="inlineStr">
        <is>
          <t>Closed</t>
        </is>
      </c>
      <c r="J1" s="8" t="inlineStr">
        <is>
          <t>Days open</t>
        </is>
      </c>
      <c r="K1" s="8" t="inlineStr">
        <is>
          <t>Status</t>
        </is>
      </c>
      <c r="M1" s="6" t="inlineStr">
        <is>
          <t>Count</t>
        </is>
      </c>
    </row>
    <row r="2" ht="30" customHeight="1">
      <c r="A2" s="9" t="inlineStr">
        <is>
          <t>DV-2026-011</t>
        </is>
      </c>
      <c r="B2" s="10" t="n">
        <v>46274</v>
      </c>
      <c r="C2" s="3" t="inlineStr">
        <is>
          <t>Bar soap, lavender, lot SB-260909A</t>
        </is>
      </c>
      <c r="D2" s="9" t="inlineStr">
        <is>
          <t>Step 9, sign-off</t>
        </is>
      </c>
      <c r="E2" s="9" t="inlineStr">
        <is>
          <t>Unplanned</t>
        </is>
      </c>
      <c r="F2" s="9" t="inlineStr">
        <is>
          <t>Minor</t>
        </is>
      </c>
      <c r="G2" s="3" t="inlineStr">
        <is>
          <t>Batch record signed the next morning, not at the step</t>
        </is>
      </c>
      <c r="H2" s="9" t="inlineStr">
        <is>
          <t>Release</t>
        </is>
      </c>
      <c r="I2" s="10" t="n">
        <v>46274</v>
      </c>
      <c r="J2" s="9">
        <f>IF(OR(B2="",I2=""),"",I2-B2)</f>
        <v>0</v>
      </c>
      <c r="K2" s="9" t="str">
        <f>IF(B2="","",IF(I2="","Open","Closed"))</f>
        <v>Closed</v>
      </c>
      <c r="M2" s="9" t="inlineStr">
        <is>
          <t>Minor</t>
        </is>
      </c>
      <c r="N2" s="9">
        <f>COUNTIF(F2:F300,"Minor")</f>
        <v>2</v>
      </c>
    </row>
    <row r="3" ht="30" customHeight="1">
      <c r="A3" s="9" t="inlineStr">
        <is>
          <t>DV-2026-012</t>
        </is>
      </c>
      <c r="B3" s="10" t="n">
        <v>46283</v>
      </c>
      <c r="C3" s="9" t="inlineStr">
        <is>
          <t>Lip balm, lot LB-260918A</t>
        </is>
      </c>
      <c r="D3" s="9" t="inlineStr">
        <is>
          <t>Step 2, weigh beeswax</t>
        </is>
      </c>
      <c r="E3" s="9" t="inlineStr">
        <is>
          <t>Planned</t>
        </is>
      </c>
      <c r="F3" s="9" t="inlineStr">
        <is>
          <t>Minor</t>
        </is>
      </c>
      <c r="G3" s="3" t="inlineStr">
        <is>
          <t>Beeswax from a second supplier, approved before the batch</t>
        </is>
      </c>
      <c r="H3" s="9" t="inlineStr">
        <is>
          <t>Release</t>
        </is>
      </c>
      <c r="I3" s="10" t="n">
        <v>46283</v>
      </c>
      <c r="J3" s="9">
        <f>IF(OR(B3="",I3=""),"",I3-B3)</f>
        <v>0</v>
      </c>
      <c r="K3" s="9" t="str">
        <f>IF(B3="","",IF(I3="","Open","Closed"))</f>
        <v>Closed</v>
      </c>
      <c r="M3" s="9" t="inlineStr">
        <is>
          <t>Major</t>
        </is>
      </c>
      <c r="N3" s="9">
        <f>COUNTIF(F2:F300,"Major")</f>
        <v>2</v>
      </c>
    </row>
    <row r="4" ht="30" customHeight="1">
      <c r="A4" s="9" t="inlineStr">
        <is>
          <t>DV-2026-013</t>
        </is>
      </c>
      <c r="B4" s="10" t="n">
        <v>46295</v>
      </c>
      <c r="C4" s="9" t="inlineStr">
        <is>
          <t>Bath soak, lot BS-260930A</t>
        </is>
      </c>
      <c r="D4" s="9" t="inlineStr">
        <is>
          <t>Step 4, add fragrance</t>
        </is>
      </c>
      <c r="E4" s="9" t="inlineStr">
        <is>
          <t>Unplanned</t>
        </is>
      </c>
      <c r="F4" s="9" t="inlineStr">
        <is>
          <t>Major</t>
        </is>
      </c>
      <c r="G4" s="3" t="inlineStr">
        <is>
          <t>Fragrance oil weighed at 2.4% against 2.0%</t>
        </is>
      </c>
      <c r="H4" s="9" t="inlineStr">
        <is>
          <t>Rework</t>
        </is>
      </c>
      <c r="I4" s="10" t="n">
        <v>46297</v>
      </c>
      <c r="J4" s="9">
        <f>IF(OR(B4="",I4=""),"",I4-B4)</f>
        <v>2</v>
      </c>
      <c r="K4" s="9" t="str">
        <f>IF(B4="","",IF(I4="","Open","Closed"))</f>
        <v>Closed</v>
      </c>
      <c r="M4" s="9" t="inlineStr">
        <is>
          <t>Critical</t>
        </is>
      </c>
      <c r="N4" s="9">
        <f>COUNTIF(F2:F300,"Critical")</f>
        <v>1</v>
      </c>
    </row>
    <row r="5" ht="30" customHeight="1">
      <c r="A5" s="9" t="inlineStr">
        <is>
          <t>DV-2026-014</t>
        </is>
      </c>
      <c r="B5" s="10" t="n">
        <v>46303</v>
      </c>
      <c r="C5" s="3" t="inlineStr">
        <is>
          <t>Body lotion, lot LO-261008A</t>
        </is>
      </c>
      <c r="D5" s="9" t="inlineStr">
        <is>
          <t>Step 7, cool-down</t>
        </is>
      </c>
      <c r="E5" s="9" t="inlineStr">
        <is>
          <t>Unplanned</t>
        </is>
      </c>
      <c r="F5" s="9" t="inlineStr">
        <is>
          <t>Major</t>
        </is>
      </c>
      <c r="G5" s="3" t="inlineStr">
        <is>
          <t>Preservative added at 52 °C against 45 °C or below</t>
        </is>
      </c>
      <c r="H5" s="9" t="inlineStr">
        <is>
          <t>Release</t>
        </is>
      </c>
      <c r="I5" s="10" t="n">
        <v>46310</v>
      </c>
      <c r="J5" s="9">
        <f>IF(OR(B5="",I5=""),"",I5-B5)</f>
        <v>7</v>
      </c>
      <c r="K5" s="9" t="str">
        <f>IF(B5="","",IF(I5="","Open","Closed"))</f>
        <v>Closed</v>
      </c>
      <c r="M5" s="9" t="inlineStr">
        <is>
          <t>Planned</t>
        </is>
      </c>
      <c r="N5" s="9">
        <f>COUNTIF(E2:E300,"Planned")</f>
        <v>1</v>
      </c>
    </row>
    <row r="6" ht="30" customHeight="1">
      <c r="A6" s="9" t="inlineStr">
        <is>
          <t>DV-2026-015</t>
        </is>
      </c>
      <c r="B6" s="10" t="n">
        <v>46308</v>
      </c>
      <c r="C6" s="3" t="inlineStr">
        <is>
          <t>Body lotion, lot LO-261013A</t>
        </is>
      </c>
      <c r="D6" s="9" t="inlineStr">
        <is>
          <t>Step 10, 24-hour check</t>
        </is>
      </c>
      <c r="E6" s="9" t="inlineStr">
        <is>
          <t>Unplanned</t>
        </is>
      </c>
      <c r="F6" s="9" t="inlineStr">
        <is>
          <t>Critical</t>
        </is>
      </c>
      <c r="G6" s="9" t="inlineStr">
        <is>
          <t>Emulsion separated at the 24-hour check</t>
        </is>
      </c>
      <c r="H6" s="9" t="inlineStr">
        <is>
          <t>Scrap</t>
        </is>
      </c>
      <c r="I6" s="10" t="n">
        <v>46309</v>
      </c>
      <c r="J6" s="9">
        <f>IF(OR(B6="",I6=""),"",I6-B6)</f>
        <v>1</v>
      </c>
      <c r="K6" s="9" t="str">
        <f>IF(B6="","",IF(I6="","Open","Closed"))</f>
        <v>Closed</v>
      </c>
      <c r="M6" s="9" t="inlineStr">
        <is>
          <t>Still open</t>
        </is>
      </c>
      <c r="N6" s="9">
        <f>COUNTIF(K2:K300,"Open")</f>
        <v>0</v>
      </c>
    </row>
    <row r="7">
      <c r="B7" s="11" t="n"/>
      <c r="I7" s="11" t="n"/>
      <c r="J7" t="str">
        <f>IF(OR(B7="",I7=""),"",I7-B7)</f>
        <v/>
      </c>
      <c r="K7" t="str">
        <f>IF(B7="","",IF(I7="","Open","Closed"))</f>
        <v/>
      </c>
    </row>
    <row r="8">
      <c r="B8" s="11" t="n"/>
      <c r="I8" s="11" t="n"/>
      <c r="J8" t="str">
        <f>IF(OR(B8="",I8=""),"",I8-B8)</f>
        <v/>
      </c>
      <c r="K8" t="str">
        <f>IF(B8="","",IF(I8="","Open","Closed"))</f>
        <v/>
      </c>
    </row>
    <row r="9">
      <c r="B9" s="11" t="n"/>
      <c r="I9" s="11" t="n"/>
      <c r="J9" t="str">
        <f>IF(OR(B9="",I9=""),"",I9-B9)</f>
        <v/>
      </c>
      <c r="K9" t="str">
        <f>IF(B9="","",IF(I9="","Open","Closed"))</f>
        <v/>
      </c>
    </row>
    <row r="10">
      <c r="B10" s="11" t="n"/>
      <c r="I10" s="11" t="n"/>
      <c r="J10" t="str">
        <f>IF(OR(B10="",I10=""),"",I10-B10)</f>
        <v/>
      </c>
      <c r="K10" t="str">
        <f>IF(B10="","",IF(I10="","Open","Closed"))</f>
        <v/>
      </c>
    </row>
    <row r="11">
      <c r="B11" s="11" t="n"/>
      <c r="I11" s="11" t="n"/>
      <c r="J11" t="str">
        <f>IF(OR(B11="",I11=""),"",I11-B11)</f>
        <v/>
      </c>
      <c r="K11" t="str">
        <f>IF(B11="","",IF(I11="","Open","Closed"))</f>
        <v/>
      </c>
    </row>
    <row r="12">
      <c r="B12" s="11" t="n"/>
      <c r="I12" s="11" t="n"/>
      <c r="J12" t="str">
        <f>IF(OR(B12="",I12=""),"",I12-B12)</f>
        <v/>
      </c>
      <c r="K12" t="str">
        <f>IF(B12="","",IF(I12="","Open","Closed"))</f>
        <v/>
      </c>
    </row>
    <row r="13">
      <c r="B13" s="11" t="n"/>
      <c r="I13" s="11" t="n"/>
      <c r="J13" t="str">
        <f>IF(OR(B13="",I13=""),"",I13-B13)</f>
        <v/>
      </c>
      <c r="K13" t="str">
        <f>IF(B13="","",IF(I13="","Open","Closed"))</f>
        <v/>
      </c>
    </row>
    <row r="14">
      <c r="B14" s="11" t="n"/>
      <c r="I14" s="11" t="n"/>
      <c r="J14" t="str">
        <f>IF(OR(B14="",I14=""),"",I14-B14)</f>
        <v/>
      </c>
      <c r="K14" t="str">
        <f>IF(B14="","",IF(I14="","Open","Closed"))</f>
        <v/>
      </c>
    </row>
    <row r="15">
      <c r="B15" s="11" t="n"/>
      <c r="I15" s="11" t="n"/>
      <c r="J15" t="str">
        <f>IF(OR(B15="",I15=""),"",I15-B15)</f>
        <v/>
      </c>
      <c r="K15" t="str">
        <f>IF(B15="","",IF(I15="","Open","Closed"))</f>
        <v/>
      </c>
    </row>
    <row r="16">
      <c r="B16" s="11" t="n"/>
      <c r="I16" s="11" t="n"/>
      <c r="J16" t="str">
        <f>IF(OR(B16="",I16=""),"",I16-B16)</f>
        <v/>
      </c>
      <c r="K16" t="str">
        <f>IF(B16="","",IF(I16="","Open","Closed"))</f>
        <v/>
      </c>
    </row>
    <row r="17">
      <c r="B17" s="11" t="n"/>
      <c r="I17" s="11" t="n"/>
      <c r="J17" t="str">
        <f>IF(OR(B17="",I17=""),"",I17-B17)</f>
        <v/>
      </c>
      <c r="K17" t="str">
        <f>IF(B17="","",IF(I17="","Open","Closed"))</f>
        <v/>
      </c>
    </row>
    <row r="18">
      <c r="B18" s="11" t="n"/>
      <c r="I18" s="11" t="n"/>
      <c r="J18" t="str">
        <f>IF(OR(B18="",I18=""),"",I18-B18)</f>
        <v/>
      </c>
      <c r="K18" t="str">
        <f>IF(B18="","",IF(I18="","Open","Closed"))</f>
        <v/>
      </c>
    </row>
    <row r="19">
      <c r="B19" s="11" t="n"/>
      <c r="I19" s="11" t="n"/>
      <c r="J19" t="str">
        <f>IF(OR(B19="",I19=""),"",I19-B19)</f>
        <v/>
      </c>
      <c r="K19" t="str">
        <f>IF(B19="","",IF(I19="","Open","Closed"))</f>
        <v/>
      </c>
    </row>
    <row r="20">
      <c r="B20" s="11" t="n"/>
      <c r="I20" s="11" t="n"/>
      <c r="J20" t="str">
        <f>IF(OR(B20="",I20=""),"",I20-B20)</f>
        <v/>
      </c>
      <c r="K20" t="str">
        <f>IF(B20="","",IF(I20="","Open","Closed"))</f>
        <v/>
      </c>
    </row>
    <row r="21">
      <c r="B21" s="11" t="n"/>
      <c r="I21" s="11" t="n"/>
      <c r="J21" t="str">
        <f>IF(OR(B21="",I21=""),"",I21-B21)</f>
        <v/>
      </c>
      <c r="K21" t="str">
        <f>IF(B21="","",IF(I21="","Open","Closed"))</f>
        <v/>
      </c>
    </row>
    <row r="22">
      <c r="B22" s="11" t="n"/>
      <c r="I22" s="11" t="n"/>
      <c r="J22" t="str">
        <f>IF(OR(B22="",I22=""),"",I22-B22)</f>
        <v/>
      </c>
      <c r="K22" t="str">
        <f>IF(B22="","",IF(I22="","Open","Closed"))</f>
        <v/>
      </c>
    </row>
    <row r="23">
      <c r="B23" s="11" t="n"/>
      <c r="I23" s="11" t="n"/>
      <c r="J23" t="str">
        <f>IF(OR(B23="",I23=""),"",I23-B23)</f>
        <v/>
      </c>
      <c r="K23" t="str">
        <f>IF(B23="","",IF(I23="","Open","Closed"))</f>
        <v/>
      </c>
    </row>
    <row r="24">
      <c r="B24" s="11" t="n"/>
      <c r="I24" s="11" t="n"/>
      <c r="J24" t="str">
        <f>IF(OR(B24="",I24=""),"",I24-B24)</f>
        <v/>
      </c>
      <c r="K24" t="str">
        <f>IF(B24="","",IF(I24="","Open","Closed"))</f>
        <v/>
      </c>
    </row>
    <row r="25">
      <c r="B25" s="11" t="n"/>
      <c r="I25" s="11" t="n"/>
      <c r="J25" t="str">
        <f>IF(OR(B25="",I25=""),"",I25-B25)</f>
        <v/>
      </c>
      <c r="K25" t="str">
        <f>IF(B25="","",IF(I25="","Open","Closed"))</f>
        <v/>
      </c>
    </row>
    <row r="26">
      <c r="B26" s="11" t="n"/>
      <c r="I26" s="11" t="n"/>
      <c r="J26" t="str">
        <f>IF(OR(B26="",I26=""),"",I26-B26)</f>
        <v/>
      </c>
      <c r="K26" t="str">
        <f>IF(B26="","",IF(I26="","Open","Closed"))</f>
        <v/>
      </c>
    </row>
    <row r="27">
      <c r="B27" s="11" t="n"/>
      <c r="I27" s="11" t="n"/>
      <c r="J27" t="str">
        <f>IF(OR(B27="",I27=""),"",I27-B27)</f>
        <v/>
      </c>
      <c r="K27" t="str">
        <f>IF(B27="","",IF(I27="","Open","Closed"))</f>
        <v/>
      </c>
    </row>
    <row r="28">
      <c r="B28" s="11" t="n"/>
      <c r="I28" s="11" t="n"/>
      <c r="J28" t="str">
        <f>IF(OR(B28="",I28=""),"",I28-B28)</f>
        <v/>
      </c>
      <c r="K28" t="str">
        <f>IF(B28="","",IF(I28="","Open","Closed"))</f>
        <v/>
      </c>
    </row>
    <row r="29">
      <c r="B29" s="11" t="n"/>
      <c r="I29" s="11" t="n"/>
      <c r="J29" t="str">
        <f>IF(OR(B29="",I29=""),"",I29-B29)</f>
        <v/>
      </c>
      <c r="K29" t="str">
        <f>IF(B29="","",IF(I29="","Open","Closed"))</f>
        <v/>
      </c>
    </row>
    <row r="30">
      <c r="B30" s="11" t="n"/>
      <c r="I30" s="11" t="n"/>
      <c r="J30" t="str">
        <f>IF(OR(B30="",I30=""),"",I30-B30)</f>
        <v/>
      </c>
      <c r="K30" t="str">
        <f>IF(B30="","",IF(I30="","Open","Closed"))</f>
        <v/>
      </c>
    </row>
    <row r="31">
      <c r="B31" s="11" t="n"/>
      <c r="I31" s="11" t="n"/>
      <c r="J31" t="str">
        <f>IF(OR(B31="",I31=""),"",I31-B31)</f>
        <v/>
      </c>
      <c r="K31" t="str">
        <f>IF(B31="","",IF(I31="","Open","Closed"))</f>
        <v/>
      </c>
    </row>
    <row r="32">
      <c r="B32" s="11" t="n"/>
      <c r="I32" s="11" t="n"/>
      <c r="J32" t="str">
        <f>IF(OR(B32="",I32=""),"",I32-B32)</f>
        <v/>
      </c>
      <c r="K32" t="str">
        <f>IF(B32="","",IF(I32="","Open","Closed"))</f>
        <v/>
      </c>
    </row>
    <row r="33">
      <c r="B33" s="11" t="n"/>
      <c r="I33" s="11" t="n"/>
      <c r="J33" t="str">
        <f>IF(OR(B33="",I33=""),"",I33-B33)</f>
        <v/>
      </c>
      <c r="K33" t="str">
        <f>IF(B33="","",IF(I33="","Open","Closed"))</f>
        <v/>
      </c>
    </row>
    <row r="34">
      <c r="B34" s="11" t="n"/>
      <c r="I34" s="11" t="n"/>
      <c r="J34" t="str">
        <f>IF(OR(B34="",I34=""),"",I34-B34)</f>
        <v/>
      </c>
      <c r="K34" t="str">
        <f>IF(B34="","",IF(I34="","Open","Closed"))</f>
        <v/>
      </c>
    </row>
    <row r="35">
      <c r="B35" s="11" t="n"/>
      <c r="I35" s="11" t="n"/>
      <c r="J35" t="str">
        <f>IF(OR(B35="",I35=""),"",I35-B35)</f>
        <v/>
      </c>
      <c r="K35" t="str">
        <f>IF(B35="","",IF(I35="","Open","Closed"))</f>
        <v/>
      </c>
    </row>
    <row r="36">
      <c r="B36" s="11" t="n"/>
      <c r="I36" s="11" t="n"/>
      <c r="J36" t="str">
        <f>IF(OR(B36="",I36=""),"",I36-B36)</f>
        <v/>
      </c>
      <c r="K36" t="str">
        <f>IF(B36="","",IF(I36="","Open","Closed"))</f>
        <v/>
      </c>
    </row>
    <row r="37">
      <c r="B37" s="11" t="n"/>
      <c r="I37" s="11" t="n"/>
      <c r="J37" t="str">
        <f>IF(OR(B37="",I37=""),"",I37-B37)</f>
        <v/>
      </c>
      <c r="K37" t="str">
        <f>IF(B37="","",IF(I37="","Open","Closed"))</f>
        <v/>
      </c>
    </row>
    <row r="38">
      <c r="B38" s="11" t="n"/>
      <c r="I38" s="11" t="n"/>
      <c r="J38" t="str">
        <f>IF(OR(B38="",I38=""),"",I38-B38)</f>
        <v/>
      </c>
      <c r="K38" t="str">
        <f>IF(B38="","",IF(I38="","Open","Closed"))</f>
        <v/>
      </c>
    </row>
    <row r="39">
      <c r="B39" s="11" t="n"/>
      <c r="I39" s="11" t="n"/>
      <c r="J39" t="str">
        <f>IF(OR(B39="",I39=""),"",I39-B39)</f>
        <v/>
      </c>
      <c r="K39" t="str">
        <f>IF(B39="","",IF(I39="","Open","Closed"))</f>
        <v/>
      </c>
    </row>
    <row r="40">
      <c r="B40" s="11" t="n"/>
      <c r="I40" s="11" t="n"/>
      <c r="J40" t="str">
        <f>IF(OR(B40="",I40=""),"",I40-B40)</f>
        <v/>
      </c>
      <c r="K40" t="str">
        <f>IF(B40="","",IF(I40="","Open","Closed"))</f>
        <v/>
      </c>
    </row>
    <row r="41">
      <c r="B41" s="11" t="n"/>
      <c r="I41" s="11" t="n"/>
      <c r="J41" t="str">
        <f>IF(OR(B41="",I41=""),"",I41-B41)</f>
        <v/>
      </c>
      <c r="K41" t="str">
        <f>IF(B41="","",IF(I41="","Open","Closed"))</f>
        <v/>
      </c>
    </row>
    <row r="42">
      <c r="B42" s="11" t="n"/>
      <c r="I42" s="11" t="n"/>
      <c r="J42" t="str">
        <f>IF(OR(B42="",I42=""),"",I42-B42)</f>
        <v/>
      </c>
      <c r="K42" t="str">
        <f>IF(B42="","",IF(I42="","Open","Closed"))</f>
        <v/>
      </c>
    </row>
    <row r="43">
      <c r="B43" s="11" t="n"/>
      <c r="I43" s="11" t="n"/>
      <c r="J43" t="str">
        <f>IF(OR(B43="",I43=""),"",I43-B43)</f>
        <v/>
      </c>
      <c r="K43" t="str">
        <f>IF(B43="","",IF(I43="","Open","Closed"))</f>
        <v/>
      </c>
    </row>
    <row r="44">
      <c r="B44" s="11" t="n"/>
      <c r="I44" s="11" t="n"/>
      <c r="J44" t="str">
        <f>IF(OR(B44="",I44=""),"",I44-B44)</f>
        <v/>
      </c>
      <c r="K44" t="str">
        <f>IF(B44="","",IF(I44="","Open","Closed"))</f>
        <v/>
      </c>
    </row>
    <row r="45">
      <c r="B45" s="11" t="n"/>
      <c r="I45" s="11" t="n"/>
      <c r="J45" t="str">
        <f>IF(OR(B45="",I45=""),"",I45-B45)</f>
        <v/>
      </c>
      <c r="K45" t="str">
        <f>IF(B45="","",IF(I45="","Open","Closed"))</f>
        <v/>
      </c>
    </row>
    <row r="46">
      <c r="B46" s="11" t="n"/>
      <c r="I46" s="11" t="n"/>
      <c r="J46" t="str">
        <f>IF(OR(B46="",I46=""),"",I46-B46)</f>
        <v/>
      </c>
      <c r="K46" t="str">
        <f>IF(B46="","",IF(I46="","Open","Closed"))</f>
        <v/>
      </c>
    </row>
    <row r="47">
      <c r="B47" s="11" t="n"/>
      <c r="I47" s="11" t="n"/>
      <c r="J47" t="str">
        <f>IF(OR(B47="",I47=""),"",I47-B47)</f>
        <v/>
      </c>
      <c r="K47" t="str">
        <f>IF(B47="","",IF(I47="","Open","Closed"))</f>
        <v/>
      </c>
    </row>
    <row r="48">
      <c r="B48" s="11" t="n"/>
      <c r="I48" s="11" t="n"/>
      <c r="J48" t="str">
        <f>IF(OR(B48="",I48=""),"",I48-B48)</f>
        <v/>
      </c>
      <c r="K48" t="str">
        <f>IF(B48="","",IF(I48="","Open","Closed"))</f>
        <v/>
      </c>
    </row>
    <row r="49">
      <c r="B49" s="11" t="n"/>
      <c r="I49" s="11" t="n"/>
      <c r="J49" t="str">
        <f>IF(OR(B49="",I49=""),"",I49-B49)</f>
        <v/>
      </c>
      <c r="K49" t="str">
        <f>IF(B49="","",IF(I49="","Open","Closed"))</f>
        <v/>
      </c>
    </row>
    <row r="50">
      <c r="B50" s="11" t="n"/>
      <c r="I50" s="11" t="n"/>
      <c r="J50" t="str">
        <f>IF(OR(B50="",I50=""),"",I50-B50)</f>
        <v/>
      </c>
      <c r="K50" t="str">
        <f>IF(B50="","",IF(I50="","Open","Closed"))</f>
        <v/>
      </c>
    </row>
    <row r="51">
      <c r="B51" s="11" t="n"/>
      <c r="I51" s="11" t="n"/>
      <c r="J51" t="str">
        <f>IF(OR(B51="",I51=""),"",I51-B51)</f>
        <v/>
      </c>
      <c r="K51" t="str">
        <f>IF(B51="","",IF(I51="","Open","Closed"))</f>
        <v/>
      </c>
    </row>
    <row r="52">
      <c r="B52" s="11" t="n"/>
      <c r="I52" s="11" t="n"/>
      <c r="J52" t="str">
        <f>IF(OR(B52="",I52=""),"",I52-B52)</f>
        <v/>
      </c>
      <c r="K52" t="str">
        <f>IF(B52="","",IF(I52="","Open","Closed"))</f>
        <v/>
      </c>
    </row>
    <row r="53">
      <c r="B53" s="11" t="n"/>
      <c r="I53" s="11" t="n"/>
      <c r="J53" t="str">
        <f>IF(OR(B53="",I53=""),"",I53-B53)</f>
        <v/>
      </c>
      <c r="K53" t="str">
        <f>IF(B53="","",IF(I53="","Open","Closed"))</f>
        <v/>
      </c>
    </row>
    <row r="54">
      <c r="B54" s="11" t="n"/>
      <c r="I54" s="11" t="n"/>
      <c r="J54" t="str">
        <f>IF(OR(B54="",I54=""),"",I54-B54)</f>
        <v/>
      </c>
      <c r="K54" t="str">
        <f>IF(B54="","",IF(I54="","Open","Closed"))</f>
        <v/>
      </c>
    </row>
    <row r="55">
      <c r="B55" s="11" t="n"/>
      <c r="I55" s="11" t="n"/>
      <c r="J55" t="str">
        <f>IF(OR(B55="",I55=""),"",I55-B55)</f>
        <v/>
      </c>
      <c r="K55" t="str">
        <f>IF(B55="","",IF(I55="","Open","Closed"))</f>
        <v/>
      </c>
    </row>
    <row r="56">
      <c r="B56" s="11" t="n"/>
      <c r="I56" s="11" t="n"/>
      <c r="J56" t="str">
        <f>IF(OR(B56="",I56=""),"",I56-B56)</f>
        <v/>
      </c>
      <c r="K56" t="str">
        <f>IF(B56="","",IF(I56="","Open","Closed"))</f>
        <v/>
      </c>
    </row>
    <row r="57">
      <c r="B57" s="11" t="n"/>
      <c r="I57" s="11" t="n"/>
      <c r="J57" t="str">
        <f>IF(OR(B57="",I57=""),"",I57-B57)</f>
        <v/>
      </c>
      <c r="K57" t="str">
        <f>IF(B57="","",IF(I57="","Open","Closed"))</f>
        <v/>
      </c>
    </row>
    <row r="58">
      <c r="B58" s="11" t="n"/>
      <c r="I58" s="11" t="n"/>
      <c r="J58" t="str">
        <f>IF(OR(B58="",I58=""),"",I58-B58)</f>
        <v/>
      </c>
      <c r="K58" t="str">
        <f>IF(B58="","",IF(I58="","Open","Closed"))</f>
        <v/>
      </c>
    </row>
    <row r="59">
      <c r="B59" s="11" t="n"/>
      <c r="I59" s="11" t="n"/>
      <c r="J59" t="str">
        <f>IF(OR(B59="",I59=""),"",I59-B59)</f>
        <v/>
      </c>
      <c r="K59" t="str">
        <f>IF(B59="","",IF(I59="","Open","Closed"))</f>
        <v/>
      </c>
    </row>
    <row r="60">
      <c r="B60" s="11" t="n"/>
      <c r="I60" s="11" t="n"/>
      <c r="J60" t="str">
        <f>IF(OR(B60="",I60=""),"",I60-B60)</f>
        <v/>
      </c>
      <c r="K60" t="str">
        <f>IF(B60="","",IF(I60="","Open","Closed"))</f>
        <v/>
      </c>
    </row>
    <row r="61">
      <c r="B61" s="11" t="n"/>
      <c r="I61" s="11" t="n"/>
      <c r="J61" t="str">
        <f>IF(OR(B61="",I61=""),"",I61-B61)</f>
        <v/>
      </c>
      <c r="K61" t="str">
        <f>IF(B61="","",IF(I61="","Open","Closed"))</f>
        <v/>
      </c>
    </row>
    <row r="62">
      <c r="B62" s="11" t="n"/>
      <c r="I62" s="11" t="n"/>
      <c r="J62" t="str">
        <f>IF(OR(B62="",I62=""),"",I62-B62)</f>
        <v/>
      </c>
      <c r="K62" t="str">
        <f>IF(B62="","",IF(I62="","Open","Closed"))</f>
        <v/>
      </c>
    </row>
    <row r="63">
      <c r="B63" s="11" t="n"/>
      <c r="I63" s="11" t="n"/>
      <c r="J63" t="str">
        <f>IF(OR(B63="",I63=""),"",I63-B63)</f>
        <v/>
      </c>
      <c r="K63" t="str">
        <f>IF(B63="","",IF(I63="","Open","Closed"))</f>
        <v/>
      </c>
    </row>
    <row r="64">
      <c r="B64" s="11" t="n"/>
      <c r="I64" s="11" t="n"/>
      <c r="J64" t="str">
        <f>IF(OR(B64="",I64=""),"",I64-B64)</f>
        <v/>
      </c>
      <c r="K64" t="str">
        <f>IF(B64="","",IF(I64="","Open","Closed"))</f>
        <v/>
      </c>
    </row>
    <row r="65">
      <c r="B65" s="11" t="n"/>
      <c r="I65" s="11" t="n"/>
      <c r="J65" t="str">
        <f>IF(OR(B65="",I65=""),"",I65-B65)</f>
        <v/>
      </c>
      <c r="K65" t="str">
        <f>IF(B65="","",IF(I65="","Open","Closed"))</f>
        <v/>
      </c>
    </row>
    <row r="66">
      <c r="B66" s="11" t="n"/>
      <c r="I66" s="11" t="n"/>
      <c r="J66" t="str">
        <f>IF(OR(B66="",I66=""),"",I66-B66)</f>
        <v/>
      </c>
      <c r="K66" t="str">
        <f>IF(B66="","",IF(I66="","Open","Closed"))</f>
        <v/>
      </c>
    </row>
    <row r="67">
      <c r="B67" s="11" t="n"/>
      <c r="I67" s="11" t="n"/>
      <c r="J67" t="str">
        <f>IF(OR(B67="",I67=""),"",I67-B67)</f>
        <v/>
      </c>
      <c r="K67" t="str">
        <f>IF(B67="","",IF(I67="","Open","Closed"))</f>
        <v/>
      </c>
    </row>
    <row r="68">
      <c r="B68" s="11" t="n"/>
      <c r="I68" s="11" t="n"/>
      <c r="J68" t="str">
        <f>IF(OR(B68="",I68=""),"",I68-B68)</f>
        <v/>
      </c>
      <c r="K68" t="str">
        <f>IF(B68="","",IF(I68="","Open","Closed"))</f>
        <v/>
      </c>
    </row>
    <row r="69">
      <c r="B69" s="11" t="n"/>
      <c r="I69" s="11" t="n"/>
      <c r="J69" t="str">
        <f>IF(OR(B69="",I69=""),"",I69-B69)</f>
        <v/>
      </c>
      <c r="K69" t="str">
        <f>IF(B69="","",IF(I69="","Open","Closed"))</f>
        <v/>
      </c>
    </row>
    <row r="70">
      <c r="B70" s="11" t="n"/>
      <c r="I70" s="11" t="n"/>
      <c r="J70" t="str">
        <f>IF(OR(B70="",I70=""),"",I70-B70)</f>
        <v/>
      </c>
      <c r="K70" t="str">
        <f>IF(B70="","",IF(I70="","Open","Closed"))</f>
        <v/>
      </c>
    </row>
    <row r="71">
      <c r="B71" s="11" t="n"/>
      <c r="I71" s="11" t="n"/>
      <c r="J71" t="str">
        <f>IF(OR(B71="",I71=""),"",I71-B71)</f>
        <v/>
      </c>
      <c r="K71" t="str">
        <f>IF(B71="","",IF(I71="","Open","Closed"))</f>
        <v/>
      </c>
    </row>
    <row r="72">
      <c r="B72" s="11" t="n"/>
      <c r="I72" s="11" t="n"/>
      <c r="J72" t="str">
        <f>IF(OR(B72="",I72=""),"",I72-B72)</f>
        <v/>
      </c>
      <c r="K72" t="str">
        <f>IF(B72="","",IF(I72="","Open","Closed"))</f>
        <v/>
      </c>
    </row>
    <row r="73">
      <c r="B73" s="11" t="n"/>
      <c r="I73" s="11" t="n"/>
      <c r="J73" t="str">
        <f>IF(OR(B73="",I73=""),"",I73-B73)</f>
        <v/>
      </c>
      <c r="K73" t="str">
        <f>IF(B73="","",IF(I73="","Open","Closed"))</f>
        <v/>
      </c>
    </row>
    <row r="74">
      <c r="B74" s="11" t="n"/>
      <c r="I74" s="11" t="n"/>
      <c r="J74" t="str">
        <f>IF(OR(B74="",I74=""),"",I74-B74)</f>
        <v/>
      </c>
      <c r="K74" t="str">
        <f>IF(B74="","",IF(I74="","Open","Closed"))</f>
        <v/>
      </c>
    </row>
    <row r="75">
      <c r="B75" s="11" t="n"/>
      <c r="I75" s="11" t="n"/>
      <c r="J75" t="str">
        <f>IF(OR(B75="",I75=""),"",I75-B75)</f>
        <v/>
      </c>
      <c r="K75" t="str">
        <f>IF(B75="","",IF(I75="","Open","Closed"))</f>
        <v/>
      </c>
    </row>
    <row r="76">
      <c r="B76" s="11" t="n"/>
      <c r="I76" s="11" t="n"/>
      <c r="J76" t="str">
        <f>IF(OR(B76="",I76=""),"",I76-B76)</f>
        <v/>
      </c>
      <c r="K76" t="str">
        <f>IF(B76="","",IF(I76="","Open","Closed"))</f>
        <v/>
      </c>
    </row>
    <row r="77">
      <c r="B77" s="11" t="n"/>
      <c r="I77" s="11" t="n"/>
      <c r="J77" t="str">
        <f>IF(OR(B77="",I77=""),"",I77-B77)</f>
        <v/>
      </c>
      <c r="K77" t="str">
        <f>IF(B77="","",IF(I77="","Open","Closed"))</f>
        <v/>
      </c>
    </row>
    <row r="78">
      <c r="B78" s="11" t="n"/>
      <c r="I78" s="11" t="n"/>
      <c r="J78" t="str">
        <f>IF(OR(B78="",I78=""),"",I78-B78)</f>
        <v/>
      </c>
      <c r="K78" t="str">
        <f>IF(B78="","",IF(I78="","Open","Closed"))</f>
        <v/>
      </c>
    </row>
    <row r="79">
      <c r="B79" s="11" t="n"/>
      <c r="I79" s="11" t="n"/>
      <c r="J79" t="str">
        <f>IF(OR(B79="",I79=""),"",I79-B79)</f>
        <v/>
      </c>
      <c r="K79" t="str">
        <f>IF(B79="","",IF(I79="","Open","Closed"))</f>
        <v/>
      </c>
    </row>
    <row r="80">
      <c r="B80" s="11" t="n"/>
      <c r="I80" s="11" t="n"/>
      <c r="J80" t="str">
        <f>IF(OR(B80="",I80=""),"",I80-B80)</f>
        <v/>
      </c>
      <c r="K80" t="str">
        <f>IF(B80="","",IF(I80="","Open","Closed"))</f>
        <v/>
      </c>
    </row>
    <row r="81">
      <c r="B81" s="11" t="n"/>
      <c r="I81" s="11" t="n"/>
      <c r="J81" t="str">
        <f>IF(OR(B81="",I81=""),"",I81-B81)</f>
        <v/>
      </c>
      <c r="K81" t="str">
        <f>IF(B81="","",IF(I81="","Open","Closed"))</f>
        <v/>
      </c>
    </row>
    <row r="82">
      <c r="B82" s="11" t="n"/>
      <c r="I82" s="11" t="n"/>
      <c r="J82" t="str">
        <f>IF(OR(B82="",I82=""),"",I82-B82)</f>
        <v/>
      </c>
      <c r="K82" t="str">
        <f>IF(B82="","",IF(I82="","Open","Closed"))</f>
        <v/>
      </c>
    </row>
    <row r="83">
      <c r="B83" s="11" t="n"/>
      <c r="I83" s="11" t="n"/>
      <c r="J83" t="str">
        <f>IF(OR(B83="",I83=""),"",I83-B83)</f>
        <v/>
      </c>
      <c r="K83" t="str">
        <f>IF(B83="","",IF(I83="","Open","Closed"))</f>
        <v/>
      </c>
    </row>
    <row r="84">
      <c r="B84" s="11" t="n"/>
      <c r="I84" s="11" t="n"/>
      <c r="J84" t="str">
        <f>IF(OR(B84="",I84=""),"",I84-B84)</f>
        <v/>
      </c>
      <c r="K84" t="str">
        <f>IF(B84="","",IF(I84="","Open","Closed"))</f>
        <v/>
      </c>
    </row>
    <row r="85">
      <c r="B85" s="11" t="n"/>
      <c r="I85" s="11" t="n"/>
      <c r="J85" t="str">
        <f>IF(OR(B85="",I85=""),"",I85-B85)</f>
        <v/>
      </c>
      <c r="K85" t="str">
        <f>IF(B85="","",IF(I85="","Open","Closed"))</f>
        <v/>
      </c>
    </row>
    <row r="86">
      <c r="B86" s="11" t="n"/>
      <c r="I86" s="11" t="n"/>
      <c r="J86" t="str">
        <f>IF(OR(B86="",I86=""),"",I86-B86)</f>
        <v/>
      </c>
      <c r="K86" t="str">
        <f>IF(B86="","",IF(I86="","Open","Closed"))</f>
        <v/>
      </c>
    </row>
    <row r="87">
      <c r="B87" s="11" t="n"/>
      <c r="I87" s="11" t="n"/>
      <c r="J87" t="str">
        <f>IF(OR(B87="",I87=""),"",I87-B87)</f>
        <v/>
      </c>
      <c r="K87" t="str">
        <f>IF(B87="","",IF(I87="","Open","Closed"))</f>
        <v/>
      </c>
    </row>
    <row r="88">
      <c r="B88" s="11" t="n"/>
      <c r="I88" s="11" t="n"/>
      <c r="J88" t="str">
        <f>IF(OR(B88="",I88=""),"",I88-B88)</f>
        <v/>
      </c>
      <c r="K88" t="str">
        <f>IF(B88="","",IF(I88="","Open","Closed"))</f>
        <v/>
      </c>
    </row>
    <row r="89">
      <c r="B89" s="11" t="n"/>
      <c r="I89" s="11" t="n"/>
      <c r="J89" t="str">
        <f>IF(OR(B89="",I89=""),"",I89-B89)</f>
        <v/>
      </c>
      <c r="K89" t="str">
        <f>IF(B89="","",IF(I89="","Open","Closed"))</f>
        <v/>
      </c>
    </row>
    <row r="90">
      <c r="B90" s="11" t="n"/>
      <c r="I90" s="11" t="n"/>
      <c r="J90" t="str">
        <f>IF(OR(B90="",I90=""),"",I90-B90)</f>
        <v/>
      </c>
      <c r="K90" t="str">
        <f>IF(B90="","",IF(I90="","Open","Closed"))</f>
        <v/>
      </c>
    </row>
    <row r="91">
      <c r="B91" s="11" t="n"/>
      <c r="I91" s="11" t="n"/>
      <c r="J91" t="str">
        <f>IF(OR(B91="",I91=""),"",I91-B91)</f>
        <v/>
      </c>
      <c r="K91" t="str">
        <f>IF(B91="","",IF(I91="","Open","Closed"))</f>
        <v/>
      </c>
    </row>
    <row r="92">
      <c r="B92" s="11" t="n"/>
      <c r="I92" s="11" t="n"/>
      <c r="J92" t="str">
        <f>IF(OR(B92="",I92=""),"",I92-B92)</f>
        <v/>
      </c>
      <c r="K92" t="str">
        <f>IF(B92="","",IF(I92="","Open","Closed"))</f>
        <v/>
      </c>
    </row>
    <row r="93">
      <c r="B93" s="11" t="n"/>
      <c r="I93" s="11" t="n"/>
      <c r="J93" t="str">
        <f>IF(OR(B93="",I93=""),"",I93-B93)</f>
        <v/>
      </c>
      <c r="K93" t="str">
        <f>IF(B93="","",IF(I93="","Open","Closed"))</f>
        <v/>
      </c>
    </row>
    <row r="94">
      <c r="B94" s="11" t="n"/>
      <c r="I94" s="11" t="n"/>
      <c r="J94" t="str">
        <f>IF(OR(B94="",I94=""),"",I94-B94)</f>
        <v/>
      </c>
      <c r="K94" t="str">
        <f>IF(B94="","",IF(I94="","Open","Closed"))</f>
        <v/>
      </c>
    </row>
    <row r="95">
      <c r="B95" s="11" t="n"/>
      <c r="I95" s="11" t="n"/>
      <c r="J95" t="str">
        <f>IF(OR(B95="",I95=""),"",I95-B95)</f>
        <v/>
      </c>
      <c r="K95" t="str">
        <f>IF(B95="","",IF(I95="","Open","Closed"))</f>
        <v/>
      </c>
    </row>
    <row r="96">
      <c r="B96" s="11" t="n"/>
      <c r="I96" s="11" t="n"/>
      <c r="J96" t="str">
        <f>IF(OR(B96="",I96=""),"",I96-B96)</f>
        <v/>
      </c>
      <c r="K96" t="str">
        <f>IF(B96="","",IF(I96="","Open","Closed"))</f>
        <v/>
      </c>
    </row>
    <row r="97">
      <c r="B97" s="11" t="n"/>
      <c r="I97" s="11" t="n"/>
      <c r="J97" t="str">
        <f>IF(OR(B97="",I97=""),"",I97-B97)</f>
        <v/>
      </c>
      <c r="K97" t="str">
        <f>IF(B97="","",IF(I97="","Open","Closed"))</f>
        <v/>
      </c>
    </row>
    <row r="98">
      <c r="B98" s="11" t="n"/>
      <c r="I98" s="11" t="n"/>
      <c r="J98" t="str">
        <f>IF(OR(B98="",I98=""),"",I98-B98)</f>
        <v/>
      </c>
      <c r="K98" t="str">
        <f>IF(B98="","",IF(I98="","Open","Closed"))</f>
        <v/>
      </c>
    </row>
    <row r="99">
      <c r="B99" s="11" t="n"/>
      <c r="I99" s="11" t="n"/>
      <c r="J99" t="str">
        <f>IF(OR(B99="",I99=""),"",I99-B99)</f>
        <v/>
      </c>
      <c r="K99" t="str">
        <f>IF(B99="","",IF(I99="","Open","Closed"))</f>
        <v/>
      </c>
    </row>
    <row r="100">
      <c r="B100" s="11" t="n"/>
      <c r="I100" s="11" t="n"/>
      <c r="J100" t="str">
        <f>IF(OR(B100="",I100=""),"",I100-B100)</f>
        <v/>
      </c>
      <c r="K100" t="str">
        <f>IF(B100="","",IF(I100="","Open","Closed"))</f>
        <v/>
      </c>
    </row>
    <row r="101">
      <c r="B101" s="11" t="n"/>
      <c r="I101" s="11" t="n"/>
      <c r="J101" t="str">
        <f>IF(OR(B101="",I101=""),"",I101-B101)</f>
        <v/>
      </c>
      <c r="K101" t="str">
        <f>IF(B101="","",IF(I101="","Open","Closed"))</f>
        <v/>
      </c>
    </row>
    <row r="102">
      <c r="B102" s="11" t="n"/>
      <c r="I102" s="11" t="n"/>
      <c r="J102" t="str">
        <f>IF(OR(B102="",I102=""),"",I102-B102)</f>
        <v/>
      </c>
      <c r="K102" t="str">
        <f>IF(B102="","",IF(I102="","Open","Closed"))</f>
        <v/>
      </c>
    </row>
    <row r="103">
      <c r="B103" s="11" t="n"/>
      <c r="I103" s="11" t="n"/>
      <c r="J103" t="str">
        <f>IF(OR(B103="",I103=""),"",I103-B103)</f>
        <v/>
      </c>
      <c r="K103" t="str">
        <f>IF(B103="","",IF(I103="","Open","Closed"))</f>
        <v/>
      </c>
    </row>
    <row r="104">
      <c r="B104" s="11" t="n"/>
      <c r="I104" s="11" t="n"/>
      <c r="J104" t="str">
        <f>IF(OR(B104="",I104=""),"",I104-B104)</f>
        <v/>
      </c>
      <c r="K104" t="str">
        <f>IF(B104="","",IF(I104="","Open","Closed"))</f>
        <v/>
      </c>
    </row>
    <row r="105">
      <c r="B105" s="11" t="n"/>
      <c r="I105" s="11" t="n"/>
      <c r="J105" t="str">
        <f>IF(OR(B105="",I105=""),"",I105-B105)</f>
        <v/>
      </c>
      <c r="K105" t="str">
        <f>IF(B105="","",IF(I105="","Open","Closed"))</f>
        <v/>
      </c>
    </row>
    <row r="106">
      <c r="B106" s="11" t="n"/>
      <c r="I106" s="11" t="n"/>
      <c r="J106" t="str">
        <f>IF(OR(B106="",I106=""),"",I106-B106)</f>
        <v/>
      </c>
      <c r="K106" t="str">
        <f>IF(B106="","",IF(I106="","Open","Closed"))</f>
        <v/>
      </c>
    </row>
    <row r="107">
      <c r="B107" s="11" t="n"/>
      <c r="I107" s="11" t="n"/>
      <c r="J107" t="str">
        <f>IF(OR(B107="",I107=""),"",I107-B107)</f>
        <v/>
      </c>
      <c r="K107" t="str">
        <f>IF(B107="","",IF(I107="","Open","Closed"))</f>
        <v/>
      </c>
    </row>
    <row r="108">
      <c r="B108" s="11" t="n"/>
      <c r="I108" s="11" t="n"/>
      <c r="J108" t="str">
        <f>IF(OR(B108="",I108=""),"",I108-B108)</f>
        <v/>
      </c>
      <c r="K108" t="str">
        <f>IF(B108="","",IF(I108="","Open","Closed"))</f>
        <v/>
      </c>
    </row>
    <row r="109">
      <c r="B109" s="11" t="n"/>
      <c r="I109" s="11" t="n"/>
      <c r="J109" t="str">
        <f>IF(OR(B109="",I109=""),"",I109-B109)</f>
        <v/>
      </c>
      <c r="K109" t="str">
        <f>IF(B109="","",IF(I109="","Open","Closed"))</f>
        <v/>
      </c>
    </row>
    <row r="110">
      <c r="B110" s="11" t="n"/>
      <c r="I110" s="11" t="n"/>
      <c r="J110" t="str">
        <f>IF(OR(B110="",I110=""),"",I110-B110)</f>
        <v/>
      </c>
      <c r="K110" t="str">
        <f>IF(B110="","",IF(I110="","Open","Closed"))</f>
        <v/>
      </c>
    </row>
    <row r="111">
      <c r="B111" s="11" t="n"/>
      <c r="I111" s="11" t="n"/>
      <c r="J111" t="str">
        <f>IF(OR(B111="",I111=""),"",I111-B111)</f>
        <v/>
      </c>
      <c r="K111" t="str">
        <f>IF(B111="","",IF(I111="","Open","Closed"))</f>
        <v/>
      </c>
    </row>
    <row r="112">
      <c r="B112" s="11" t="n"/>
      <c r="I112" s="11" t="n"/>
      <c r="J112" t="str">
        <f>IF(OR(B112="",I112=""),"",I112-B112)</f>
        <v/>
      </c>
      <c r="K112" t="str">
        <f>IF(B112="","",IF(I112="","Open","Closed"))</f>
        <v/>
      </c>
    </row>
    <row r="113">
      <c r="B113" s="11" t="n"/>
      <c r="I113" s="11" t="n"/>
      <c r="J113" t="str">
        <f>IF(OR(B113="",I113=""),"",I113-B113)</f>
        <v/>
      </c>
      <c r="K113" t="str">
        <f>IF(B113="","",IF(I113="","Open","Closed"))</f>
        <v/>
      </c>
    </row>
    <row r="114">
      <c r="B114" s="11" t="n"/>
      <c r="I114" s="11" t="n"/>
      <c r="J114" t="str">
        <f>IF(OR(B114="",I114=""),"",I114-B114)</f>
        <v/>
      </c>
      <c r="K114" t="str">
        <f>IF(B114="","",IF(I114="","Open","Closed"))</f>
        <v/>
      </c>
    </row>
    <row r="115">
      <c r="B115" s="11" t="n"/>
      <c r="I115" s="11" t="n"/>
      <c r="J115" t="str">
        <f>IF(OR(B115="",I115=""),"",I115-B115)</f>
        <v/>
      </c>
      <c r="K115" t="str">
        <f>IF(B115="","",IF(I115="","Open","Closed"))</f>
        <v/>
      </c>
    </row>
    <row r="116">
      <c r="B116" s="11" t="n"/>
      <c r="I116" s="11" t="n"/>
      <c r="J116" t="str">
        <f>IF(OR(B116="",I116=""),"",I116-B116)</f>
        <v/>
      </c>
      <c r="K116" t="str">
        <f>IF(B116="","",IF(I116="","Open","Closed"))</f>
        <v/>
      </c>
    </row>
    <row r="117">
      <c r="B117" s="11" t="n"/>
      <c r="I117" s="11" t="n"/>
      <c r="J117" t="str">
        <f>IF(OR(B117="",I117=""),"",I117-B117)</f>
        <v/>
      </c>
      <c r="K117" t="str">
        <f>IF(B117="","",IF(I117="","Open","Closed"))</f>
        <v/>
      </c>
    </row>
    <row r="118">
      <c r="B118" s="11" t="n"/>
      <c r="I118" s="11" t="n"/>
      <c r="J118" t="str">
        <f>IF(OR(B118="",I118=""),"",I118-B118)</f>
        <v/>
      </c>
      <c r="K118" t="str">
        <f>IF(B118="","",IF(I118="","Open","Closed"))</f>
        <v/>
      </c>
    </row>
    <row r="119">
      <c r="B119" s="11" t="n"/>
      <c r="I119" s="11" t="n"/>
      <c r="J119" t="str">
        <f>IF(OR(B119="",I119=""),"",I119-B119)</f>
        <v/>
      </c>
      <c r="K119" t="str">
        <f>IF(B119="","",IF(I119="","Open","Closed"))</f>
        <v/>
      </c>
    </row>
    <row r="120">
      <c r="B120" s="11" t="n"/>
      <c r="I120" s="11" t="n"/>
      <c r="J120" t="str">
        <f>IF(OR(B120="",I120=""),"",I120-B120)</f>
        <v/>
      </c>
      <c r="K120" t="str">
        <f>IF(B120="","",IF(I120="","Open","Closed"))</f>
        <v/>
      </c>
    </row>
    <row r="121">
      <c r="B121" s="11" t="n"/>
      <c r="I121" s="11" t="n"/>
      <c r="J121" t="str">
        <f>IF(OR(B121="",I121=""),"",I121-B121)</f>
        <v/>
      </c>
      <c r="K121" t="str">
        <f>IF(B121="","",IF(I121="","Open","Closed"))</f>
        <v/>
      </c>
    </row>
    <row r="122">
      <c r="B122" s="11" t="n"/>
      <c r="I122" s="11" t="n"/>
      <c r="J122" t="str">
        <f>IF(OR(B122="",I122=""),"",I122-B122)</f>
        <v/>
      </c>
      <c r="K122" t="str">
        <f>IF(B122="","",IF(I122="","Open","Closed"))</f>
        <v/>
      </c>
    </row>
    <row r="123">
      <c r="B123" s="11" t="n"/>
      <c r="I123" s="11" t="n"/>
      <c r="J123" t="str">
        <f>IF(OR(B123="",I123=""),"",I123-B123)</f>
        <v/>
      </c>
      <c r="K123" t="str">
        <f>IF(B123="","",IF(I123="","Open","Closed"))</f>
        <v/>
      </c>
    </row>
    <row r="124">
      <c r="B124" s="11" t="n"/>
      <c r="I124" s="11" t="n"/>
      <c r="J124" t="str">
        <f>IF(OR(B124="",I124=""),"",I124-B124)</f>
        <v/>
      </c>
      <c r="K124" t="str">
        <f>IF(B124="","",IF(I124="","Open","Closed"))</f>
        <v/>
      </c>
    </row>
    <row r="125">
      <c r="B125" s="11" t="n"/>
      <c r="I125" s="11" t="n"/>
      <c r="J125" t="str">
        <f>IF(OR(B125="",I125=""),"",I125-B125)</f>
        <v/>
      </c>
      <c r="K125" t="str">
        <f>IF(B125="","",IF(I125="","Open","Closed"))</f>
        <v/>
      </c>
    </row>
    <row r="126">
      <c r="B126" s="11" t="n"/>
      <c r="I126" s="11" t="n"/>
      <c r="J126" t="str">
        <f>IF(OR(B126="",I126=""),"",I126-B126)</f>
        <v/>
      </c>
      <c r="K126" t="str">
        <f>IF(B126="","",IF(I126="","Open","Closed"))</f>
        <v/>
      </c>
    </row>
    <row r="127">
      <c r="B127" s="11" t="n"/>
      <c r="I127" s="11" t="n"/>
      <c r="J127" t="str">
        <f>IF(OR(B127="",I127=""),"",I127-B127)</f>
        <v/>
      </c>
      <c r="K127" t="str">
        <f>IF(B127="","",IF(I127="","Open","Closed"))</f>
        <v/>
      </c>
    </row>
    <row r="128">
      <c r="B128" s="11" t="n"/>
      <c r="I128" s="11" t="n"/>
      <c r="J128" t="str">
        <f>IF(OR(B128="",I128=""),"",I128-B128)</f>
        <v/>
      </c>
      <c r="K128" t="str">
        <f>IF(B128="","",IF(I128="","Open","Closed"))</f>
        <v/>
      </c>
    </row>
    <row r="129">
      <c r="B129" s="11" t="n"/>
      <c r="I129" s="11" t="n"/>
      <c r="J129" t="str">
        <f>IF(OR(B129="",I129=""),"",I129-B129)</f>
        <v/>
      </c>
      <c r="K129" t="str">
        <f>IF(B129="","",IF(I129="","Open","Closed"))</f>
        <v/>
      </c>
    </row>
    <row r="130">
      <c r="B130" s="11" t="n"/>
      <c r="I130" s="11" t="n"/>
      <c r="J130" t="str">
        <f>IF(OR(B130="",I130=""),"",I130-B130)</f>
        <v/>
      </c>
      <c r="K130" t="str">
        <f>IF(B130="","",IF(I130="","Open","Closed"))</f>
        <v/>
      </c>
    </row>
    <row r="131">
      <c r="B131" s="11" t="n"/>
      <c r="I131" s="11" t="n"/>
      <c r="J131" t="str">
        <f>IF(OR(B131="",I131=""),"",I131-B131)</f>
        <v/>
      </c>
      <c r="K131" t="str">
        <f>IF(B131="","",IF(I131="","Open","Closed"))</f>
        <v/>
      </c>
    </row>
    <row r="132">
      <c r="B132" s="11" t="n"/>
      <c r="I132" s="11" t="n"/>
      <c r="J132" t="str">
        <f>IF(OR(B132="",I132=""),"",I132-B132)</f>
        <v/>
      </c>
      <c r="K132" t="str">
        <f>IF(B132="","",IF(I132="","Open","Closed"))</f>
        <v/>
      </c>
    </row>
    <row r="133">
      <c r="B133" s="11" t="n"/>
      <c r="I133" s="11" t="n"/>
      <c r="J133" t="str">
        <f>IF(OR(B133="",I133=""),"",I133-B133)</f>
        <v/>
      </c>
      <c r="K133" t="str">
        <f>IF(B133="","",IF(I133="","Open","Closed"))</f>
        <v/>
      </c>
    </row>
    <row r="134">
      <c r="B134" s="11" t="n"/>
      <c r="I134" s="11" t="n"/>
      <c r="J134" t="str">
        <f>IF(OR(B134="",I134=""),"",I134-B134)</f>
        <v/>
      </c>
      <c r="K134" t="str">
        <f>IF(B134="","",IF(I134="","Open","Closed"))</f>
        <v/>
      </c>
    </row>
    <row r="135">
      <c r="B135" s="11" t="n"/>
      <c r="I135" s="11" t="n"/>
      <c r="J135" t="str">
        <f>IF(OR(B135="",I135=""),"",I135-B135)</f>
        <v/>
      </c>
      <c r="K135" t="str">
        <f>IF(B135="","",IF(I135="","Open","Closed"))</f>
        <v/>
      </c>
    </row>
    <row r="136">
      <c r="B136" s="11" t="n"/>
      <c r="I136" s="11" t="n"/>
      <c r="J136" t="str">
        <f>IF(OR(B136="",I136=""),"",I136-B136)</f>
        <v/>
      </c>
      <c r="K136" t="str">
        <f>IF(B136="","",IF(I136="","Open","Closed"))</f>
        <v/>
      </c>
    </row>
    <row r="137">
      <c r="B137" s="11" t="n"/>
      <c r="I137" s="11" t="n"/>
      <c r="J137" t="str">
        <f>IF(OR(B137="",I137=""),"",I137-B137)</f>
        <v/>
      </c>
      <c r="K137" t="str">
        <f>IF(B137="","",IF(I137="","Open","Closed"))</f>
        <v/>
      </c>
    </row>
    <row r="138">
      <c r="B138" s="11" t="n"/>
      <c r="I138" s="11" t="n"/>
      <c r="J138" t="str">
        <f>IF(OR(B138="",I138=""),"",I138-B138)</f>
        <v/>
      </c>
      <c r="K138" t="str">
        <f>IF(B138="","",IF(I138="","Open","Closed"))</f>
        <v/>
      </c>
    </row>
    <row r="139">
      <c r="B139" s="11" t="n"/>
      <c r="I139" s="11" t="n"/>
      <c r="J139" t="str">
        <f>IF(OR(B139="",I139=""),"",I139-B139)</f>
        <v/>
      </c>
      <c r="K139" t="str">
        <f>IF(B139="","",IF(I139="","Open","Closed"))</f>
        <v/>
      </c>
    </row>
    <row r="140">
      <c r="B140" s="11" t="n"/>
      <c r="I140" s="11" t="n"/>
      <c r="J140" t="str">
        <f>IF(OR(B140="",I140=""),"",I140-B140)</f>
        <v/>
      </c>
      <c r="K140" t="str">
        <f>IF(B140="","",IF(I140="","Open","Closed"))</f>
        <v/>
      </c>
    </row>
    <row r="141">
      <c r="B141" s="11" t="n"/>
      <c r="I141" s="11" t="n"/>
      <c r="J141" t="str">
        <f>IF(OR(B141="",I141=""),"",I141-B141)</f>
        <v/>
      </c>
      <c r="K141" t="str">
        <f>IF(B141="","",IF(I141="","Open","Closed"))</f>
        <v/>
      </c>
    </row>
    <row r="142">
      <c r="B142" s="11" t="n"/>
      <c r="I142" s="11" t="n"/>
      <c r="J142" t="str">
        <f>IF(OR(B142="",I142=""),"",I142-B142)</f>
        <v/>
      </c>
      <c r="K142" t="str">
        <f>IF(B142="","",IF(I142="","Open","Closed"))</f>
        <v/>
      </c>
    </row>
    <row r="143">
      <c r="B143" s="11" t="n"/>
      <c r="I143" s="11" t="n"/>
      <c r="J143" t="str">
        <f>IF(OR(B143="",I143=""),"",I143-B143)</f>
        <v/>
      </c>
      <c r="K143" t="str">
        <f>IF(B143="","",IF(I143="","Open","Closed"))</f>
        <v/>
      </c>
    </row>
    <row r="144">
      <c r="B144" s="11" t="n"/>
      <c r="I144" s="11" t="n"/>
      <c r="J144" t="str">
        <f>IF(OR(B144="",I144=""),"",I144-B144)</f>
        <v/>
      </c>
      <c r="K144" t="str">
        <f>IF(B144="","",IF(I144="","Open","Closed"))</f>
        <v/>
      </c>
    </row>
    <row r="145">
      <c r="B145" s="11" t="n"/>
      <c r="I145" s="11" t="n"/>
      <c r="J145" t="str">
        <f>IF(OR(B145="",I145=""),"",I145-B145)</f>
        <v/>
      </c>
      <c r="K145" t="str">
        <f>IF(B145="","",IF(I145="","Open","Closed"))</f>
        <v/>
      </c>
    </row>
    <row r="146">
      <c r="B146" s="11" t="n"/>
      <c r="I146" s="11" t="n"/>
      <c r="J146" t="str">
        <f>IF(OR(B146="",I146=""),"",I146-B146)</f>
        <v/>
      </c>
      <c r="K146" t="str">
        <f>IF(B146="","",IF(I146="","Open","Closed"))</f>
        <v/>
      </c>
    </row>
    <row r="147">
      <c r="B147" s="11" t="n"/>
      <c r="I147" s="11" t="n"/>
      <c r="J147" t="str">
        <f>IF(OR(B147="",I147=""),"",I147-B147)</f>
        <v/>
      </c>
      <c r="K147" t="str">
        <f>IF(B147="","",IF(I147="","Open","Closed"))</f>
        <v/>
      </c>
    </row>
    <row r="148">
      <c r="B148" s="11" t="n"/>
      <c r="I148" s="11" t="n"/>
      <c r="J148" t="str">
        <f>IF(OR(B148="",I148=""),"",I148-B148)</f>
        <v/>
      </c>
      <c r="K148" t="str">
        <f>IF(B148="","",IF(I148="","Open","Closed"))</f>
        <v/>
      </c>
    </row>
    <row r="149">
      <c r="B149" s="11" t="n"/>
      <c r="I149" s="11" t="n"/>
      <c r="J149" t="str">
        <f>IF(OR(B149="",I149=""),"",I149-B149)</f>
        <v/>
      </c>
      <c r="K149" t="str">
        <f>IF(B149="","",IF(I149="","Open","Closed"))</f>
        <v/>
      </c>
    </row>
    <row r="150">
      <c r="B150" s="11" t="n"/>
      <c r="I150" s="11" t="n"/>
      <c r="J150" t="str">
        <f>IF(OR(B150="",I150=""),"",I150-B150)</f>
        <v/>
      </c>
      <c r="K150" t="str">
        <f>IF(B150="","",IF(I150="","Open","Closed"))</f>
        <v/>
      </c>
    </row>
    <row r="151">
      <c r="B151" s="11" t="n"/>
      <c r="I151" s="11" t="n"/>
      <c r="J151" t="str">
        <f>IF(OR(B151="",I151=""),"",I151-B151)</f>
        <v/>
      </c>
      <c r="K151" t="str">
        <f>IF(B151="","",IF(I151="","Open","Closed"))</f>
        <v/>
      </c>
    </row>
    <row r="152">
      <c r="B152" s="11" t="n"/>
      <c r="I152" s="11" t="n"/>
      <c r="J152" t="str">
        <f>IF(OR(B152="",I152=""),"",I152-B152)</f>
        <v/>
      </c>
      <c r="K152" t="str">
        <f>IF(B152="","",IF(I152="","Open","Closed"))</f>
        <v/>
      </c>
    </row>
    <row r="153">
      <c r="B153" s="11" t="n"/>
      <c r="I153" s="11" t="n"/>
      <c r="J153" t="str">
        <f>IF(OR(B153="",I153=""),"",I153-B153)</f>
        <v/>
      </c>
      <c r="K153" t="str">
        <f>IF(B153="","",IF(I153="","Open","Closed"))</f>
        <v/>
      </c>
    </row>
    <row r="154">
      <c r="B154" s="11" t="n"/>
      <c r="I154" s="11" t="n"/>
      <c r="J154" t="str">
        <f>IF(OR(B154="",I154=""),"",I154-B154)</f>
        <v/>
      </c>
      <c r="K154" t="str">
        <f>IF(B154="","",IF(I154="","Open","Closed"))</f>
        <v/>
      </c>
    </row>
    <row r="155">
      <c r="B155" s="11" t="n"/>
      <c r="I155" s="11" t="n"/>
      <c r="J155" t="str">
        <f>IF(OR(B155="",I155=""),"",I155-B155)</f>
        <v/>
      </c>
      <c r="K155" t="str">
        <f>IF(B155="","",IF(I155="","Open","Closed"))</f>
        <v/>
      </c>
    </row>
    <row r="156">
      <c r="B156" s="11" t="n"/>
      <c r="I156" s="11" t="n"/>
      <c r="J156" t="str">
        <f>IF(OR(B156="",I156=""),"",I156-B156)</f>
        <v/>
      </c>
      <c r="K156" t="str">
        <f>IF(B156="","",IF(I156="","Open","Closed"))</f>
        <v/>
      </c>
    </row>
    <row r="157">
      <c r="B157" s="11" t="n"/>
      <c r="I157" s="11" t="n"/>
      <c r="J157" t="str">
        <f>IF(OR(B157="",I157=""),"",I157-B157)</f>
        <v/>
      </c>
      <c r="K157" t="str">
        <f>IF(B157="","",IF(I157="","Open","Closed"))</f>
        <v/>
      </c>
    </row>
    <row r="158">
      <c r="B158" s="11" t="n"/>
      <c r="I158" s="11" t="n"/>
      <c r="J158" t="str">
        <f>IF(OR(B158="",I158=""),"",I158-B158)</f>
        <v/>
      </c>
      <c r="K158" t="str">
        <f>IF(B158="","",IF(I158="","Open","Closed"))</f>
        <v/>
      </c>
    </row>
    <row r="159">
      <c r="B159" s="11" t="n"/>
      <c r="I159" s="11" t="n"/>
      <c r="J159" t="str">
        <f>IF(OR(B159="",I159=""),"",I159-B159)</f>
        <v/>
      </c>
      <c r="K159" t="str">
        <f>IF(B159="","",IF(I159="","Open","Closed"))</f>
        <v/>
      </c>
    </row>
    <row r="160">
      <c r="B160" s="11" t="n"/>
      <c r="I160" s="11" t="n"/>
      <c r="J160" t="str">
        <f>IF(OR(B160="",I160=""),"",I160-B160)</f>
        <v/>
      </c>
      <c r="K160" t="str">
        <f>IF(B160="","",IF(I160="","Open","Closed"))</f>
        <v/>
      </c>
    </row>
    <row r="161">
      <c r="B161" s="11" t="n"/>
      <c r="I161" s="11" t="n"/>
      <c r="J161" t="str">
        <f>IF(OR(B161="",I161=""),"",I161-B161)</f>
        <v/>
      </c>
      <c r="K161" t="str">
        <f>IF(B161="","",IF(I161="","Open","Closed"))</f>
        <v/>
      </c>
    </row>
    <row r="162">
      <c r="B162" s="11" t="n"/>
      <c r="I162" s="11" t="n"/>
      <c r="J162" t="str">
        <f>IF(OR(B162="",I162=""),"",I162-B162)</f>
        <v/>
      </c>
      <c r="K162" t="str">
        <f>IF(B162="","",IF(I162="","Open","Closed"))</f>
        <v/>
      </c>
    </row>
    <row r="163">
      <c r="B163" s="11" t="n"/>
      <c r="I163" s="11" t="n"/>
      <c r="J163" t="str">
        <f>IF(OR(B163="",I163=""),"",I163-B163)</f>
        <v/>
      </c>
      <c r="K163" t="str">
        <f>IF(B163="","",IF(I163="","Open","Closed"))</f>
        <v/>
      </c>
    </row>
    <row r="164">
      <c r="B164" s="11" t="n"/>
      <c r="I164" s="11" t="n"/>
      <c r="J164" t="str">
        <f>IF(OR(B164="",I164=""),"",I164-B164)</f>
        <v/>
      </c>
      <c r="K164" t="str">
        <f>IF(B164="","",IF(I164="","Open","Closed"))</f>
        <v/>
      </c>
    </row>
    <row r="165">
      <c r="B165" s="11" t="n"/>
      <c r="I165" s="11" t="n"/>
      <c r="J165" t="str">
        <f>IF(OR(B165="",I165=""),"",I165-B165)</f>
        <v/>
      </c>
      <c r="K165" t="str">
        <f>IF(B165="","",IF(I165="","Open","Closed"))</f>
        <v/>
      </c>
    </row>
    <row r="166">
      <c r="B166" s="11" t="n"/>
      <c r="I166" s="11" t="n"/>
      <c r="J166" t="str">
        <f>IF(OR(B166="",I166=""),"",I166-B166)</f>
        <v/>
      </c>
      <c r="K166" t="str">
        <f>IF(B166="","",IF(I166="","Open","Closed"))</f>
        <v/>
      </c>
    </row>
    <row r="167">
      <c r="B167" s="11" t="n"/>
      <c r="I167" s="11" t="n"/>
      <c r="J167" t="str">
        <f>IF(OR(B167="",I167=""),"",I167-B167)</f>
        <v/>
      </c>
      <c r="K167" t="str">
        <f>IF(B167="","",IF(I167="","Open","Closed"))</f>
        <v/>
      </c>
    </row>
    <row r="168">
      <c r="B168" s="11" t="n"/>
      <c r="I168" s="11" t="n"/>
      <c r="J168" t="str">
        <f>IF(OR(B168="",I168=""),"",I168-B168)</f>
        <v/>
      </c>
      <c r="K168" t="str">
        <f>IF(B168="","",IF(I168="","Open","Closed"))</f>
        <v/>
      </c>
    </row>
    <row r="169">
      <c r="B169" s="11" t="n"/>
      <c r="I169" s="11" t="n"/>
      <c r="J169" t="str">
        <f>IF(OR(B169="",I169=""),"",I169-B169)</f>
        <v/>
      </c>
      <c r="K169" t="str">
        <f>IF(B169="","",IF(I169="","Open","Closed"))</f>
        <v/>
      </c>
    </row>
    <row r="170">
      <c r="B170" s="11" t="n"/>
      <c r="I170" s="11" t="n"/>
      <c r="J170" t="str">
        <f>IF(OR(B170="",I170=""),"",I170-B170)</f>
        <v/>
      </c>
      <c r="K170" t="str">
        <f>IF(B170="","",IF(I170="","Open","Closed"))</f>
        <v/>
      </c>
    </row>
    <row r="171">
      <c r="B171" s="11" t="n"/>
      <c r="I171" s="11" t="n"/>
      <c r="J171" t="str">
        <f>IF(OR(B171="",I171=""),"",I171-B171)</f>
        <v/>
      </c>
      <c r="K171" t="str">
        <f>IF(B171="","",IF(I171="","Open","Closed"))</f>
        <v/>
      </c>
    </row>
    <row r="172">
      <c r="B172" s="11" t="n"/>
      <c r="I172" s="11" t="n"/>
      <c r="J172" t="str">
        <f>IF(OR(B172="",I172=""),"",I172-B172)</f>
        <v/>
      </c>
      <c r="K172" t="str">
        <f>IF(B172="","",IF(I172="","Open","Closed"))</f>
        <v/>
      </c>
    </row>
    <row r="173">
      <c r="B173" s="11" t="n"/>
      <c r="I173" s="11" t="n"/>
      <c r="J173" t="str">
        <f>IF(OR(B173="",I173=""),"",I173-B173)</f>
        <v/>
      </c>
      <c r="K173" t="str">
        <f>IF(B173="","",IF(I173="","Open","Closed"))</f>
        <v/>
      </c>
    </row>
    <row r="174">
      <c r="B174" s="11" t="n"/>
      <c r="I174" s="11" t="n"/>
      <c r="J174" t="str">
        <f>IF(OR(B174="",I174=""),"",I174-B174)</f>
        <v/>
      </c>
      <c r="K174" t="str">
        <f>IF(B174="","",IF(I174="","Open","Closed"))</f>
        <v/>
      </c>
    </row>
    <row r="175">
      <c r="B175" s="11" t="n"/>
      <c r="I175" s="11" t="n"/>
      <c r="J175" t="str">
        <f>IF(OR(B175="",I175=""),"",I175-B175)</f>
        <v/>
      </c>
      <c r="K175" t="str">
        <f>IF(B175="","",IF(I175="","Open","Closed"))</f>
        <v/>
      </c>
    </row>
    <row r="176">
      <c r="B176" s="11" t="n"/>
      <c r="I176" s="11" t="n"/>
      <c r="J176" t="str">
        <f>IF(OR(B176="",I176=""),"",I176-B176)</f>
        <v/>
      </c>
      <c r="K176" t="str">
        <f>IF(B176="","",IF(I176="","Open","Closed"))</f>
        <v/>
      </c>
    </row>
    <row r="177">
      <c r="B177" s="11" t="n"/>
      <c r="I177" s="11" t="n"/>
      <c r="J177" t="str">
        <f>IF(OR(B177="",I177=""),"",I177-B177)</f>
        <v/>
      </c>
      <c r="K177" t="str">
        <f>IF(B177="","",IF(I177="","Open","Closed"))</f>
        <v/>
      </c>
    </row>
    <row r="178">
      <c r="B178" s="11" t="n"/>
      <c r="I178" s="11" t="n"/>
      <c r="J178" t="str">
        <f>IF(OR(B178="",I178=""),"",I178-B178)</f>
        <v/>
      </c>
      <c r="K178" t="str">
        <f>IF(B178="","",IF(I178="","Open","Closed"))</f>
        <v/>
      </c>
    </row>
    <row r="179">
      <c r="B179" s="11" t="n"/>
      <c r="I179" s="11" t="n"/>
      <c r="J179" t="str">
        <f>IF(OR(B179="",I179=""),"",I179-B179)</f>
        <v/>
      </c>
      <c r="K179" t="str">
        <f>IF(B179="","",IF(I179="","Open","Closed"))</f>
        <v/>
      </c>
    </row>
    <row r="180">
      <c r="B180" s="11" t="n"/>
      <c r="I180" s="11" t="n"/>
      <c r="J180" t="str">
        <f>IF(OR(B180="",I180=""),"",I180-B180)</f>
        <v/>
      </c>
      <c r="K180" t="str">
        <f>IF(B180="","",IF(I180="","Open","Closed"))</f>
        <v/>
      </c>
    </row>
    <row r="181">
      <c r="B181" s="11" t="n"/>
      <c r="I181" s="11" t="n"/>
      <c r="J181" t="str">
        <f>IF(OR(B181="",I181=""),"",I181-B181)</f>
        <v/>
      </c>
      <c r="K181" t="str">
        <f>IF(B181="","",IF(I181="","Open","Closed"))</f>
        <v/>
      </c>
    </row>
    <row r="182">
      <c r="B182" s="11" t="n"/>
      <c r="I182" s="11" t="n"/>
      <c r="J182" t="str">
        <f>IF(OR(B182="",I182=""),"",I182-B182)</f>
        <v/>
      </c>
      <c r="K182" t="str">
        <f>IF(B182="","",IF(I182="","Open","Closed"))</f>
        <v/>
      </c>
    </row>
    <row r="183">
      <c r="B183" s="11" t="n"/>
      <c r="I183" s="11" t="n"/>
      <c r="J183" t="str">
        <f>IF(OR(B183="",I183=""),"",I183-B183)</f>
        <v/>
      </c>
      <c r="K183" t="str">
        <f>IF(B183="","",IF(I183="","Open","Closed"))</f>
        <v/>
      </c>
    </row>
    <row r="184">
      <c r="B184" s="11" t="n"/>
      <c r="I184" s="11" t="n"/>
      <c r="J184" t="str">
        <f>IF(OR(B184="",I184=""),"",I184-B184)</f>
        <v/>
      </c>
      <c r="K184" t="str">
        <f>IF(B184="","",IF(I184="","Open","Closed"))</f>
        <v/>
      </c>
    </row>
    <row r="185">
      <c r="B185" s="11" t="n"/>
      <c r="I185" s="11" t="n"/>
      <c r="J185" t="str">
        <f>IF(OR(B185="",I185=""),"",I185-B185)</f>
        <v/>
      </c>
      <c r="K185" t="str">
        <f>IF(B185="","",IF(I185="","Open","Closed"))</f>
        <v/>
      </c>
    </row>
    <row r="186">
      <c r="B186" s="11" t="n"/>
      <c r="I186" s="11" t="n"/>
      <c r="J186" t="str">
        <f>IF(OR(B186="",I186=""),"",I186-B186)</f>
        <v/>
      </c>
      <c r="K186" t="str">
        <f>IF(B186="","",IF(I186="","Open","Closed"))</f>
        <v/>
      </c>
    </row>
    <row r="187">
      <c r="B187" s="11" t="n"/>
      <c r="I187" s="11" t="n"/>
      <c r="J187" t="str">
        <f>IF(OR(B187="",I187=""),"",I187-B187)</f>
        <v/>
      </c>
      <c r="K187" t="str">
        <f>IF(B187="","",IF(I187="","Open","Closed"))</f>
        <v/>
      </c>
    </row>
    <row r="188">
      <c r="B188" s="11" t="n"/>
      <c r="I188" s="11" t="n"/>
      <c r="J188" t="str">
        <f>IF(OR(B188="",I188=""),"",I188-B188)</f>
        <v/>
      </c>
      <c r="K188" t="str">
        <f>IF(B188="","",IF(I188="","Open","Closed"))</f>
        <v/>
      </c>
    </row>
    <row r="189">
      <c r="B189" s="11" t="n"/>
      <c r="I189" s="11" t="n"/>
      <c r="J189" t="str">
        <f>IF(OR(B189="",I189=""),"",I189-B189)</f>
        <v/>
      </c>
      <c r="K189" t="str">
        <f>IF(B189="","",IF(I189="","Open","Closed"))</f>
        <v/>
      </c>
    </row>
    <row r="190">
      <c r="B190" s="11" t="n"/>
      <c r="I190" s="11" t="n"/>
      <c r="J190" t="str">
        <f>IF(OR(B190="",I190=""),"",I190-B190)</f>
        <v/>
      </c>
      <c r="K190" t="str">
        <f>IF(B190="","",IF(I190="","Open","Closed"))</f>
        <v/>
      </c>
    </row>
    <row r="191">
      <c r="B191" s="11" t="n"/>
      <c r="I191" s="11" t="n"/>
      <c r="J191" t="str">
        <f>IF(OR(B191="",I191=""),"",I191-B191)</f>
        <v/>
      </c>
      <c r="K191" t="str">
        <f>IF(B191="","",IF(I191="","Open","Closed"))</f>
        <v/>
      </c>
    </row>
    <row r="192">
      <c r="B192" s="11" t="n"/>
      <c r="I192" s="11" t="n"/>
      <c r="J192" t="str">
        <f>IF(OR(B192="",I192=""),"",I192-B192)</f>
        <v/>
      </c>
      <c r="K192" t="str">
        <f>IF(B192="","",IF(I192="","Open","Closed"))</f>
        <v/>
      </c>
    </row>
    <row r="193">
      <c r="B193" s="11" t="n"/>
      <c r="I193" s="11" t="n"/>
      <c r="J193" t="str">
        <f>IF(OR(B193="",I193=""),"",I193-B193)</f>
        <v/>
      </c>
      <c r="K193" t="str">
        <f>IF(B193="","",IF(I193="","Open","Closed"))</f>
        <v/>
      </c>
    </row>
    <row r="194">
      <c r="B194" s="11" t="n"/>
      <c r="I194" s="11" t="n"/>
      <c r="J194" t="str">
        <f>IF(OR(B194="",I194=""),"",I194-B194)</f>
        <v/>
      </c>
      <c r="K194" t="str">
        <f>IF(B194="","",IF(I194="","Open","Closed"))</f>
        <v/>
      </c>
    </row>
    <row r="195">
      <c r="B195" s="11" t="n"/>
      <c r="I195" s="11" t="n"/>
      <c r="J195" t="str">
        <f>IF(OR(B195="",I195=""),"",I195-B195)</f>
        <v/>
      </c>
      <c r="K195" t="str">
        <f>IF(B195="","",IF(I195="","Open","Closed"))</f>
        <v/>
      </c>
    </row>
    <row r="196">
      <c r="B196" s="11" t="n"/>
      <c r="I196" s="11" t="n"/>
      <c r="J196" t="str">
        <f>IF(OR(B196="",I196=""),"",I196-B196)</f>
        <v/>
      </c>
      <c r="K196" t="str">
        <f>IF(B196="","",IF(I196="","Open","Closed"))</f>
        <v/>
      </c>
    </row>
    <row r="197">
      <c r="B197" s="11" t="n"/>
      <c r="I197" s="11" t="n"/>
      <c r="J197" t="str">
        <f>IF(OR(B197="",I197=""),"",I197-B197)</f>
        <v/>
      </c>
      <c r="K197" t="str">
        <f>IF(B197="","",IF(I197="","Open","Closed"))</f>
        <v/>
      </c>
    </row>
    <row r="198">
      <c r="B198" s="11" t="n"/>
      <c r="I198" s="11" t="n"/>
      <c r="J198" t="str">
        <f>IF(OR(B198="",I198=""),"",I198-B198)</f>
        <v/>
      </c>
      <c r="K198" t="str">
        <f>IF(B198="","",IF(I198="","Open","Closed"))</f>
        <v/>
      </c>
    </row>
    <row r="199">
      <c r="B199" s="11" t="n"/>
      <c r="I199" s="11" t="n"/>
      <c r="J199" t="str">
        <f>IF(OR(B199="",I199=""),"",I199-B199)</f>
        <v/>
      </c>
      <c r="K199" t="str">
        <f>IF(B199="","",IF(I199="","Open","Closed"))</f>
        <v/>
      </c>
    </row>
    <row r="200">
      <c r="B200" s="11" t="n"/>
      <c r="I200" s="11" t="n"/>
      <c r="J200" t="str">
        <f>IF(OR(B200="",I200=""),"",I200-B200)</f>
        <v/>
      </c>
      <c r="K200" t="str">
        <f>IF(B200="","",IF(I200="","Open","Closed"))</f>
        <v/>
      </c>
    </row>
    <row r="201">
      <c r="B201" s="11" t="n"/>
      <c r="I201" s="11" t="n"/>
      <c r="J201" t="str">
        <f>IF(OR(B201="",I201=""),"",I201-B201)</f>
        <v/>
      </c>
      <c r="K201" t="str">
        <f>IF(B201="","",IF(I201="","Open","Closed"))</f>
        <v/>
      </c>
    </row>
    <row r="202">
      <c r="B202" s="11" t="n"/>
      <c r="I202" s="11" t="n"/>
      <c r="J202" t="str">
        <f>IF(OR(B202="",I202=""),"",I202-B202)</f>
        <v/>
      </c>
      <c r="K202" t="str">
        <f>IF(B202="","",IF(I202="","Open","Closed"))</f>
        <v/>
      </c>
    </row>
    <row r="203">
      <c r="B203" s="11" t="n"/>
      <c r="I203" s="11" t="n"/>
      <c r="J203" t="str">
        <f>IF(OR(B203="",I203=""),"",I203-B203)</f>
        <v/>
      </c>
      <c r="K203" t="str">
        <f>IF(B203="","",IF(I203="","Open","Closed"))</f>
        <v/>
      </c>
    </row>
    <row r="204">
      <c r="B204" s="11" t="n"/>
      <c r="I204" s="11" t="n"/>
      <c r="J204" t="str">
        <f>IF(OR(B204="",I204=""),"",I204-B204)</f>
        <v/>
      </c>
      <c r="K204" t="str">
        <f>IF(B204="","",IF(I204="","Open","Closed"))</f>
        <v/>
      </c>
    </row>
    <row r="205">
      <c r="B205" s="11" t="n"/>
      <c r="I205" s="11" t="n"/>
      <c r="J205" t="str">
        <f>IF(OR(B205="",I205=""),"",I205-B205)</f>
        <v/>
      </c>
      <c r="K205" t="str">
        <f>IF(B205="","",IF(I205="","Open","Closed"))</f>
        <v/>
      </c>
    </row>
    <row r="206">
      <c r="B206" s="11" t="n"/>
      <c r="I206" s="11" t="n"/>
      <c r="J206" t="str">
        <f>IF(OR(B206="",I206=""),"",I206-B206)</f>
        <v/>
      </c>
      <c r="K206" t="str">
        <f>IF(B206="","",IF(I206="","Open","Closed"))</f>
        <v/>
      </c>
    </row>
    <row r="207">
      <c r="B207" s="11" t="n"/>
      <c r="I207" s="11" t="n"/>
      <c r="J207" t="str">
        <f>IF(OR(B207="",I207=""),"",I207-B207)</f>
        <v/>
      </c>
      <c r="K207" t="str">
        <f>IF(B207="","",IF(I207="","Open","Closed"))</f>
        <v/>
      </c>
    </row>
    <row r="208">
      <c r="B208" s="11" t="n"/>
      <c r="I208" s="11" t="n"/>
      <c r="J208" t="str">
        <f>IF(OR(B208="",I208=""),"",I208-B208)</f>
        <v/>
      </c>
      <c r="K208" t="str">
        <f>IF(B208="","",IF(I208="","Open","Closed"))</f>
        <v/>
      </c>
    </row>
    <row r="209">
      <c r="B209" s="11" t="n"/>
      <c r="I209" s="11" t="n"/>
      <c r="J209" t="str">
        <f>IF(OR(B209="",I209=""),"",I209-B209)</f>
        <v/>
      </c>
      <c r="K209" t="str">
        <f>IF(B209="","",IF(I209="","Open","Closed"))</f>
        <v/>
      </c>
    </row>
    <row r="210">
      <c r="B210" s="11" t="n"/>
      <c r="I210" s="11" t="n"/>
      <c r="J210" t="str">
        <f>IF(OR(B210="",I210=""),"",I210-B210)</f>
        <v/>
      </c>
      <c r="K210" t="str">
        <f>IF(B210="","",IF(I210="","Open","Closed"))</f>
        <v/>
      </c>
    </row>
    <row r="211">
      <c r="B211" s="11" t="n"/>
      <c r="I211" s="11" t="n"/>
      <c r="J211" t="str">
        <f>IF(OR(B211="",I211=""),"",I211-B211)</f>
        <v/>
      </c>
      <c r="K211" t="str">
        <f>IF(B211="","",IF(I211="","Open","Closed"))</f>
        <v/>
      </c>
    </row>
    <row r="212">
      <c r="B212" s="11" t="n"/>
      <c r="I212" s="11" t="n"/>
      <c r="J212" t="str">
        <f>IF(OR(B212="",I212=""),"",I212-B212)</f>
        <v/>
      </c>
      <c r="K212" t="str">
        <f>IF(B212="","",IF(I212="","Open","Closed"))</f>
        <v/>
      </c>
    </row>
    <row r="213">
      <c r="B213" s="11" t="n"/>
      <c r="I213" s="11" t="n"/>
      <c r="J213" t="str">
        <f>IF(OR(B213="",I213=""),"",I213-B213)</f>
        <v/>
      </c>
      <c r="K213" t="str">
        <f>IF(B213="","",IF(I213="","Open","Closed"))</f>
        <v/>
      </c>
    </row>
    <row r="214">
      <c r="B214" s="11" t="n"/>
      <c r="I214" s="11" t="n"/>
      <c r="J214" t="str">
        <f>IF(OR(B214="",I214=""),"",I214-B214)</f>
        <v/>
      </c>
      <c r="K214" t="str">
        <f>IF(B214="","",IF(I214="","Open","Closed"))</f>
        <v/>
      </c>
    </row>
    <row r="215">
      <c r="B215" s="11" t="n"/>
      <c r="I215" s="11" t="n"/>
      <c r="J215" t="str">
        <f>IF(OR(B215="",I215=""),"",I215-B215)</f>
        <v/>
      </c>
      <c r="K215" t="str">
        <f>IF(B215="","",IF(I215="","Open","Closed"))</f>
        <v/>
      </c>
    </row>
    <row r="216">
      <c r="B216" s="11" t="n"/>
      <c r="I216" s="11" t="n"/>
      <c r="J216" t="str">
        <f>IF(OR(B216="",I216=""),"",I216-B216)</f>
        <v/>
      </c>
      <c r="K216" t="str">
        <f>IF(B216="","",IF(I216="","Open","Closed"))</f>
        <v/>
      </c>
    </row>
    <row r="217">
      <c r="B217" s="11" t="n"/>
      <c r="I217" s="11" t="n"/>
      <c r="J217" t="str">
        <f>IF(OR(B217="",I217=""),"",I217-B217)</f>
        <v/>
      </c>
      <c r="K217" t="str">
        <f>IF(B217="","",IF(I217="","Open","Closed"))</f>
        <v/>
      </c>
    </row>
    <row r="218">
      <c r="B218" s="11" t="n"/>
      <c r="I218" s="11" t="n"/>
      <c r="J218" t="str">
        <f>IF(OR(B218="",I218=""),"",I218-B218)</f>
        <v/>
      </c>
      <c r="K218" t="str">
        <f>IF(B218="","",IF(I218="","Open","Closed"))</f>
        <v/>
      </c>
    </row>
    <row r="219">
      <c r="B219" s="11" t="n"/>
      <c r="I219" s="11" t="n"/>
      <c r="J219" t="str">
        <f>IF(OR(B219="",I219=""),"",I219-B219)</f>
        <v/>
      </c>
      <c r="K219" t="str">
        <f>IF(B219="","",IF(I219="","Open","Closed"))</f>
        <v/>
      </c>
    </row>
    <row r="220">
      <c r="B220" s="11" t="n"/>
      <c r="I220" s="11" t="n"/>
      <c r="J220" t="str">
        <f>IF(OR(B220="",I220=""),"",I220-B220)</f>
        <v/>
      </c>
      <c r="K220" t="str">
        <f>IF(B220="","",IF(I220="","Open","Closed"))</f>
        <v/>
      </c>
    </row>
    <row r="221">
      <c r="B221" s="11" t="n"/>
      <c r="I221" s="11" t="n"/>
      <c r="J221" t="str">
        <f>IF(OR(B221="",I221=""),"",I221-B221)</f>
        <v/>
      </c>
      <c r="K221" t="str">
        <f>IF(B221="","",IF(I221="","Open","Closed"))</f>
        <v/>
      </c>
    </row>
    <row r="222">
      <c r="B222" s="11" t="n"/>
      <c r="I222" s="11" t="n"/>
      <c r="J222" t="str">
        <f>IF(OR(B222="",I222=""),"",I222-B222)</f>
        <v/>
      </c>
      <c r="K222" t="str">
        <f>IF(B222="","",IF(I222="","Open","Closed"))</f>
        <v/>
      </c>
    </row>
    <row r="223">
      <c r="B223" s="11" t="n"/>
      <c r="I223" s="11" t="n"/>
      <c r="J223" t="str">
        <f>IF(OR(B223="",I223=""),"",I223-B223)</f>
        <v/>
      </c>
      <c r="K223" t="str">
        <f>IF(B223="","",IF(I223="","Open","Closed"))</f>
        <v/>
      </c>
    </row>
    <row r="224">
      <c r="B224" s="11" t="n"/>
      <c r="I224" s="11" t="n"/>
      <c r="J224" t="str">
        <f>IF(OR(B224="",I224=""),"",I224-B224)</f>
        <v/>
      </c>
      <c r="K224" t="str">
        <f>IF(B224="","",IF(I224="","Open","Closed"))</f>
        <v/>
      </c>
    </row>
    <row r="225">
      <c r="B225" s="11" t="n"/>
      <c r="I225" s="11" t="n"/>
      <c r="J225" t="str">
        <f>IF(OR(B225="",I225=""),"",I225-B225)</f>
        <v/>
      </c>
      <c r="K225" t="str">
        <f>IF(B225="","",IF(I225="","Open","Closed"))</f>
        <v/>
      </c>
    </row>
    <row r="226">
      <c r="B226" s="11" t="n"/>
      <c r="I226" s="11" t="n"/>
      <c r="J226" t="str">
        <f>IF(OR(B226="",I226=""),"",I226-B226)</f>
        <v/>
      </c>
      <c r="K226" t="str">
        <f>IF(B226="","",IF(I226="","Open","Closed"))</f>
        <v/>
      </c>
    </row>
    <row r="227">
      <c r="B227" s="11" t="n"/>
      <c r="I227" s="11" t="n"/>
      <c r="J227" t="str">
        <f>IF(OR(B227="",I227=""),"",I227-B227)</f>
        <v/>
      </c>
      <c r="K227" t="str">
        <f>IF(B227="","",IF(I227="","Open","Closed"))</f>
        <v/>
      </c>
    </row>
    <row r="228">
      <c r="B228" s="11" t="n"/>
      <c r="I228" s="11" t="n"/>
      <c r="J228" t="str">
        <f>IF(OR(B228="",I228=""),"",I228-B228)</f>
        <v/>
      </c>
      <c r="K228" t="str">
        <f>IF(B228="","",IF(I228="","Open","Closed"))</f>
        <v/>
      </c>
    </row>
    <row r="229">
      <c r="B229" s="11" t="n"/>
      <c r="I229" s="11" t="n"/>
      <c r="J229" t="str">
        <f>IF(OR(B229="",I229=""),"",I229-B229)</f>
        <v/>
      </c>
      <c r="K229" t="str">
        <f>IF(B229="","",IF(I229="","Open","Closed"))</f>
        <v/>
      </c>
    </row>
    <row r="230">
      <c r="B230" s="11" t="n"/>
      <c r="I230" s="11" t="n"/>
      <c r="J230" t="str">
        <f>IF(OR(B230="",I230=""),"",I230-B230)</f>
        <v/>
      </c>
      <c r="K230" t="str">
        <f>IF(B230="","",IF(I230="","Open","Closed"))</f>
        <v/>
      </c>
    </row>
    <row r="231">
      <c r="B231" s="11" t="n"/>
      <c r="I231" s="11" t="n"/>
      <c r="J231" t="str">
        <f>IF(OR(B231="",I231=""),"",I231-B231)</f>
        <v/>
      </c>
      <c r="K231" t="str">
        <f>IF(B231="","",IF(I231="","Open","Closed"))</f>
        <v/>
      </c>
    </row>
    <row r="232">
      <c r="B232" s="11" t="n"/>
      <c r="I232" s="11" t="n"/>
      <c r="J232" t="str">
        <f>IF(OR(B232="",I232=""),"",I232-B232)</f>
        <v/>
      </c>
      <c r="K232" t="str">
        <f>IF(B232="","",IF(I232="","Open","Closed"))</f>
        <v/>
      </c>
    </row>
    <row r="233">
      <c r="B233" s="11" t="n"/>
      <c r="I233" s="11" t="n"/>
      <c r="J233" t="str">
        <f>IF(OR(B233="",I233=""),"",I233-B233)</f>
        <v/>
      </c>
      <c r="K233" t="str">
        <f>IF(B233="","",IF(I233="","Open","Closed"))</f>
        <v/>
      </c>
    </row>
    <row r="234">
      <c r="B234" s="11" t="n"/>
      <c r="I234" s="11" t="n"/>
      <c r="J234" t="str">
        <f>IF(OR(B234="",I234=""),"",I234-B234)</f>
        <v/>
      </c>
      <c r="K234" t="str">
        <f>IF(B234="","",IF(I234="","Open","Closed"))</f>
        <v/>
      </c>
    </row>
    <row r="235">
      <c r="B235" s="11" t="n"/>
      <c r="I235" s="11" t="n"/>
      <c r="J235" t="str">
        <f>IF(OR(B235="",I235=""),"",I235-B235)</f>
        <v/>
      </c>
      <c r="K235" t="str">
        <f>IF(B235="","",IF(I235="","Open","Closed"))</f>
        <v/>
      </c>
    </row>
    <row r="236">
      <c r="B236" s="11" t="n"/>
      <c r="I236" s="11" t="n"/>
      <c r="J236" t="str">
        <f>IF(OR(B236="",I236=""),"",I236-B236)</f>
        <v/>
      </c>
      <c r="K236" t="str">
        <f>IF(B236="","",IF(I236="","Open","Closed"))</f>
        <v/>
      </c>
    </row>
    <row r="237">
      <c r="B237" s="11" t="n"/>
      <c r="I237" s="11" t="n"/>
      <c r="J237" t="str">
        <f>IF(OR(B237="",I237=""),"",I237-B237)</f>
        <v/>
      </c>
      <c r="K237" t="str">
        <f>IF(B237="","",IF(I237="","Open","Closed"))</f>
        <v/>
      </c>
    </row>
    <row r="238">
      <c r="B238" s="11" t="n"/>
      <c r="I238" s="11" t="n"/>
      <c r="J238" t="str">
        <f>IF(OR(B238="",I238=""),"",I238-B238)</f>
        <v/>
      </c>
      <c r="K238" t="str">
        <f>IF(B238="","",IF(I238="","Open","Closed"))</f>
        <v/>
      </c>
    </row>
    <row r="239">
      <c r="B239" s="11" t="n"/>
      <c r="I239" s="11" t="n"/>
      <c r="J239" t="str">
        <f>IF(OR(B239="",I239=""),"",I239-B239)</f>
        <v/>
      </c>
      <c r="K239" t="str">
        <f>IF(B239="","",IF(I239="","Open","Closed"))</f>
        <v/>
      </c>
    </row>
    <row r="240">
      <c r="B240" s="11" t="n"/>
      <c r="I240" s="11" t="n"/>
      <c r="J240" t="str">
        <f>IF(OR(B240="",I240=""),"",I240-B240)</f>
        <v/>
      </c>
      <c r="K240" t="str">
        <f>IF(B240="","",IF(I240="","Open","Closed"))</f>
        <v/>
      </c>
    </row>
    <row r="241">
      <c r="B241" s="11" t="n"/>
      <c r="I241" s="11" t="n"/>
      <c r="J241" t="str">
        <f>IF(OR(B241="",I241=""),"",I241-B241)</f>
        <v/>
      </c>
      <c r="K241" t="str">
        <f>IF(B241="","",IF(I241="","Open","Closed"))</f>
        <v/>
      </c>
    </row>
    <row r="242">
      <c r="B242" s="11" t="n"/>
      <c r="I242" s="11" t="n"/>
      <c r="J242" t="str">
        <f>IF(OR(B242="",I242=""),"",I242-B242)</f>
        <v/>
      </c>
      <c r="K242" t="str">
        <f>IF(B242="","",IF(I242="","Open","Closed"))</f>
        <v/>
      </c>
    </row>
    <row r="243">
      <c r="B243" s="11" t="n"/>
      <c r="I243" s="11" t="n"/>
      <c r="J243" t="str">
        <f>IF(OR(B243="",I243=""),"",I243-B243)</f>
        <v/>
      </c>
      <c r="K243" t="str">
        <f>IF(B243="","",IF(I243="","Open","Closed"))</f>
        <v/>
      </c>
    </row>
    <row r="244">
      <c r="B244" s="11" t="n"/>
      <c r="I244" s="11" t="n"/>
      <c r="J244" t="str">
        <f>IF(OR(B244="",I244=""),"",I244-B244)</f>
        <v/>
      </c>
      <c r="K244" t="str">
        <f>IF(B244="","",IF(I244="","Open","Closed"))</f>
        <v/>
      </c>
    </row>
    <row r="245">
      <c r="B245" s="11" t="n"/>
      <c r="I245" s="11" t="n"/>
      <c r="J245" t="str">
        <f>IF(OR(B245="",I245=""),"",I245-B245)</f>
        <v/>
      </c>
      <c r="K245" t="str">
        <f>IF(B245="","",IF(I245="","Open","Closed"))</f>
        <v/>
      </c>
    </row>
    <row r="246">
      <c r="B246" s="11" t="n"/>
      <c r="I246" s="11" t="n"/>
      <c r="J246" t="str">
        <f>IF(OR(B246="",I246=""),"",I246-B246)</f>
        <v/>
      </c>
      <c r="K246" t="str">
        <f>IF(B246="","",IF(I246="","Open","Closed"))</f>
        <v/>
      </c>
    </row>
    <row r="247">
      <c r="B247" s="11" t="n"/>
      <c r="I247" s="11" t="n"/>
      <c r="J247" t="str">
        <f>IF(OR(B247="",I247=""),"",I247-B247)</f>
        <v/>
      </c>
      <c r="K247" t="str">
        <f>IF(B247="","",IF(I247="","Open","Closed"))</f>
        <v/>
      </c>
    </row>
    <row r="248">
      <c r="B248" s="11" t="n"/>
      <c r="I248" s="11" t="n"/>
      <c r="J248" t="str">
        <f>IF(OR(B248="",I248=""),"",I248-B248)</f>
        <v/>
      </c>
      <c r="K248" t="str">
        <f>IF(B248="","",IF(I248="","Open","Closed"))</f>
        <v/>
      </c>
    </row>
    <row r="249">
      <c r="B249" s="11" t="n"/>
      <c r="I249" s="11" t="n"/>
      <c r="J249" t="str">
        <f>IF(OR(B249="",I249=""),"",I249-B249)</f>
        <v/>
      </c>
      <c r="K249" t="str">
        <f>IF(B249="","",IF(I249="","Open","Closed"))</f>
        <v/>
      </c>
    </row>
    <row r="250">
      <c r="B250" s="11" t="n"/>
      <c r="I250" s="11" t="n"/>
      <c r="J250" t="str">
        <f>IF(OR(B250="",I250=""),"",I250-B250)</f>
        <v/>
      </c>
      <c r="K250" t="str">
        <f>IF(B250="","",IF(I250="","Open","Closed"))</f>
        <v/>
      </c>
    </row>
    <row r="251">
      <c r="B251" s="11" t="n"/>
      <c r="I251" s="11" t="n"/>
      <c r="J251" t="str">
        <f>IF(OR(B251="",I251=""),"",I251-B251)</f>
        <v/>
      </c>
      <c r="K251" t="str">
        <f>IF(B251="","",IF(I251="","Open","Closed"))</f>
        <v/>
      </c>
    </row>
    <row r="252">
      <c r="B252" s="11" t="n"/>
      <c r="I252" s="11" t="n"/>
      <c r="J252" t="str">
        <f>IF(OR(B252="",I252=""),"",I252-B252)</f>
        <v/>
      </c>
      <c r="K252" t="str">
        <f>IF(B252="","",IF(I252="","Open","Closed"))</f>
        <v/>
      </c>
    </row>
    <row r="253">
      <c r="B253" s="11" t="n"/>
      <c r="I253" s="11" t="n"/>
      <c r="J253" t="str">
        <f>IF(OR(B253="",I253=""),"",I253-B253)</f>
        <v/>
      </c>
      <c r="K253" t="str">
        <f>IF(B253="","",IF(I253="","Open","Closed"))</f>
        <v/>
      </c>
    </row>
    <row r="254">
      <c r="B254" s="11" t="n"/>
      <c r="I254" s="11" t="n"/>
      <c r="J254" t="str">
        <f>IF(OR(B254="",I254=""),"",I254-B254)</f>
        <v/>
      </c>
      <c r="K254" t="str">
        <f>IF(B254="","",IF(I254="","Open","Closed"))</f>
        <v/>
      </c>
    </row>
    <row r="255">
      <c r="B255" s="11" t="n"/>
      <c r="I255" s="11" t="n"/>
      <c r="J255" t="str">
        <f>IF(OR(B255="",I255=""),"",I255-B255)</f>
        <v/>
      </c>
      <c r="K255" t="str">
        <f>IF(B255="","",IF(I255="","Open","Closed"))</f>
        <v/>
      </c>
    </row>
    <row r="256">
      <c r="B256" s="11" t="n"/>
      <c r="I256" s="11" t="n"/>
      <c r="J256" t="str">
        <f>IF(OR(B256="",I256=""),"",I256-B256)</f>
        <v/>
      </c>
      <c r="K256" t="str">
        <f>IF(B256="","",IF(I256="","Open","Closed"))</f>
        <v/>
      </c>
    </row>
    <row r="257">
      <c r="B257" s="11" t="n"/>
      <c r="I257" s="11" t="n"/>
      <c r="J257" t="str">
        <f>IF(OR(B257="",I257=""),"",I257-B257)</f>
        <v/>
      </c>
      <c r="K257" t="str">
        <f>IF(B257="","",IF(I257="","Open","Closed"))</f>
        <v/>
      </c>
    </row>
    <row r="258">
      <c r="B258" s="11" t="n"/>
      <c r="I258" s="11" t="n"/>
      <c r="J258" t="str">
        <f>IF(OR(B258="",I258=""),"",I258-B258)</f>
        <v/>
      </c>
      <c r="K258" t="str">
        <f>IF(B258="","",IF(I258="","Open","Closed"))</f>
        <v/>
      </c>
    </row>
    <row r="259">
      <c r="B259" s="11" t="n"/>
      <c r="I259" s="11" t="n"/>
      <c r="J259" t="str">
        <f>IF(OR(B259="",I259=""),"",I259-B259)</f>
        <v/>
      </c>
      <c r="K259" t="str">
        <f>IF(B259="","",IF(I259="","Open","Closed"))</f>
        <v/>
      </c>
    </row>
    <row r="260">
      <c r="B260" s="11" t="n"/>
      <c r="I260" s="11" t="n"/>
      <c r="J260" t="str">
        <f>IF(OR(B260="",I260=""),"",I260-B260)</f>
        <v/>
      </c>
      <c r="K260" t="str">
        <f>IF(B260="","",IF(I260="","Open","Closed"))</f>
        <v/>
      </c>
    </row>
    <row r="261">
      <c r="B261" s="11" t="n"/>
      <c r="I261" s="11" t="n"/>
      <c r="J261" t="str">
        <f>IF(OR(B261="",I261=""),"",I261-B261)</f>
        <v/>
      </c>
      <c r="K261" t="str">
        <f>IF(B261="","",IF(I261="","Open","Closed"))</f>
        <v/>
      </c>
    </row>
    <row r="262">
      <c r="B262" s="11" t="n"/>
      <c r="I262" s="11" t="n"/>
      <c r="J262" t="str">
        <f>IF(OR(B262="",I262=""),"",I262-B262)</f>
        <v/>
      </c>
      <c r="K262" t="str">
        <f>IF(B262="","",IF(I262="","Open","Closed"))</f>
        <v/>
      </c>
    </row>
    <row r="263">
      <c r="B263" s="11" t="n"/>
      <c r="I263" s="11" t="n"/>
      <c r="J263" t="str">
        <f>IF(OR(B263="",I263=""),"",I263-B263)</f>
        <v/>
      </c>
      <c r="K263" t="str">
        <f>IF(B263="","",IF(I263="","Open","Closed"))</f>
        <v/>
      </c>
    </row>
    <row r="264">
      <c r="B264" s="11" t="n"/>
      <c r="I264" s="11" t="n"/>
      <c r="J264" t="str">
        <f>IF(OR(B264="",I264=""),"",I264-B264)</f>
        <v/>
      </c>
      <c r="K264" t="str">
        <f>IF(B264="","",IF(I264="","Open","Closed"))</f>
        <v/>
      </c>
    </row>
    <row r="265">
      <c r="B265" s="11" t="n"/>
      <c r="I265" s="11" t="n"/>
      <c r="J265" t="str">
        <f>IF(OR(B265="",I265=""),"",I265-B265)</f>
        <v/>
      </c>
      <c r="K265" t="str">
        <f>IF(B265="","",IF(I265="","Open","Closed"))</f>
        <v/>
      </c>
    </row>
    <row r="266">
      <c r="B266" s="11" t="n"/>
      <c r="I266" s="11" t="n"/>
      <c r="J266" t="str">
        <f>IF(OR(B266="",I266=""),"",I266-B266)</f>
        <v/>
      </c>
      <c r="K266" t="str">
        <f>IF(B266="","",IF(I266="","Open","Closed"))</f>
        <v/>
      </c>
    </row>
    <row r="267">
      <c r="B267" s="11" t="n"/>
      <c r="I267" s="11" t="n"/>
      <c r="J267" t="str">
        <f>IF(OR(B267="",I267=""),"",I267-B267)</f>
        <v/>
      </c>
      <c r="K267" t="str">
        <f>IF(B267="","",IF(I267="","Open","Closed"))</f>
        <v/>
      </c>
    </row>
    <row r="268">
      <c r="B268" s="11" t="n"/>
      <c r="I268" s="11" t="n"/>
      <c r="J268" t="str">
        <f>IF(OR(B268="",I268=""),"",I268-B268)</f>
        <v/>
      </c>
      <c r="K268" t="str">
        <f>IF(B268="","",IF(I268="","Open","Closed"))</f>
        <v/>
      </c>
    </row>
    <row r="269">
      <c r="B269" s="11" t="n"/>
      <c r="I269" s="11" t="n"/>
      <c r="J269" t="str">
        <f>IF(OR(B269="",I269=""),"",I269-B269)</f>
        <v/>
      </c>
      <c r="K269" t="str">
        <f>IF(B269="","",IF(I269="","Open","Closed"))</f>
        <v/>
      </c>
    </row>
    <row r="270">
      <c r="B270" s="11" t="n"/>
      <c r="I270" s="11" t="n"/>
      <c r="J270" t="str">
        <f>IF(OR(B270="",I270=""),"",I270-B270)</f>
        <v/>
      </c>
      <c r="K270" t="str">
        <f>IF(B270="","",IF(I270="","Open","Closed"))</f>
        <v/>
      </c>
    </row>
    <row r="271">
      <c r="B271" s="11" t="n"/>
      <c r="I271" s="11" t="n"/>
      <c r="J271" t="str">
        <f>IF(OR(B271="",I271=""),"",I271-B271)</f>
        <v/>
      </c>
      <c r="K271" t="str">
        <f>IF(B271="","",IF(I271="","Open","Closed"))</f>
        <v/>
      </c>
    </row>
    <row r="272">
      <c r="B272" s="11" t="n"/>
      <c r="I272" s="11" t="n"/>
      <c r="J272" t="str">
        <f>IF(OR(B272="",I272=""),"",I272-B272)</f>
        <v/>
      </c>
      <c r="K272" t="str">
        <f>IF(B272="","",IF(I272="","Open","Closed"))</f>
        <v/>
      </c>
    </row>
    <row r="273">
      <c r="B273" s="11" t="n"/>
      <c r="I273" s="11" t="n"/>
      <c r="J273" t="str">
        <f>IF(OR(B273="",I273=""),"",I273-B273)</f>
        <v/>
      </c>
      <c r="K273" t="str">
        <f>IF(B273="","",IF(I273="","Open","Closed"))</f>
        <v/>
      </c>
    </row>
    <row r="274">
      <c r="B274" s="11" t="n"/>
      <c r="I274" s="11" t="n"/>
      <c r="J274" t="str">
        <f>IF(OR(B274="",I274=""),"",I274-B274)</f>
        <v/>
      </c>
      <c r="K274" t="str">
        <f>IF(B274="","",IF(I274="","Open","Closed"))</f>
        <v/>
      </c>
    </row>
    <row r="275">
      <c r="B275" s="11" t="n"/>
      <c r="I275" s="11" t="n"/>
      <c r="J275" t="str">
        <f>IF(OR(B275="",I275=""),"",I275-B275)</f>
        <v/>
      </c>
      <c r="K275" t="str">
        <f>IF(B275="","",IF(I275="","Open","Closed"))</f>
        <v/>
      </c>
    </row>
    <row r="276">
      <c r="B276" s="11" t="n"/>
      <c r="I276" s="11" t="n"/>
      <c r="J276" t="str">
        <f>IF(OR(B276="",I276=""),"",I276-B276)</f>
        <v/>
      </c>
      <c r="K276" t="str">
        <f>IF(B276="","",IF(I276="","Open","Closed"))</f>
        <v/>
      </c>
    </row>
    <row r="277">
      <c r="B277" s="11" t="n"/>
      <c r="I277" s="11" t="n"/>
      <c r="J277" t="str">
        <f>IF(OR(B277="",I277=""),"",I277-B277)</f>
        <v/>
      </c>
      <c r="K277" t="str">
        <f>IF(B277="","",IF(I277="","Open","Closed"))</f>
        <v/>
      </c>
    </row>
    <row r="278">
      <c r="B278" s="11" t="n"/>
      <c r="I278" s="11" t="n"/>
      <c r="J278" t="str">
        <f>IF(OR(B278="",I278=""),"",I278-B278)</f>
        <v/>
      </c>
      <c r="K278" t="str">
        <f>IF(B278="","",IF(I278="","Open","Closed"))</f>
        <v/>
      </c>
    </row>
    <row r="279">
      <c r="B279" s="11" t="n"/>
      <c r="I279" s="11" t="n"/>
      <c r="J279" t="str">
        <f>IF(OR(B279="",I279=""),"",I279-B279)</f>
        <v/>
      </c>
      <c r="K279" t="str">
        <f>IF(B279="","",IF(I279="","Open","Closed"))</f>
        <v/>
      </c>
    </row>
    <row r="280">
      <c r="B280" s="11" t="n"/>
      <c r="I280" s="11" t="n"/>
      <c r="J280" t="str">
        <f>IF(OR(B280="",I280=""),"",I280-B280)</f>
        <v/>
      </c>
      <c r="K280" t="str">
        <f>IF(B280="","",IF(I280="","Open","Closed"))</f>
        <v/>
      </c>
    </row>
    <row r="281">
      <c r="B281" s="11" t="n"/>
      <c r="I281" s="11" t="n"/>
      <c r="J281" t="str">
        <f>IF(OR(B281="",I281=""),"",I281-B281)</f>
        <v/>
      </c>
      <c r="K281" t="str">
        <f>IF(B281="","",IF(I281="","Open","Closed"))</f>
        <v/>
      </c>
    </row>
    <row r="282">
      <c r="B282" s="11" t="n"/>
      <c r="I282" s="11" t="n"/>
      <c r="J282" t="str">
        <f>IF(OR(B282="",I282=""),"",I282-B282)</f>
        <v/>
      </c>
      <c r="K282" t="str">
        <f>IF(B282="","",IF(I282="","Open","Closed"))</f>
        <v/>
      </c>
    </row>
    <row r="283">
      <c r="B283" s="11" t="n"/>
      <c r="I283" s="11" t="n"/>
      <c r="J283" t="str">
        <f>IF(OR(B283="",I283=""),"",I283-B283)</f>
        <v/>
      </c>
      <c r="K283" t="str">
        <f>IF(B283="","",IF(I283="","Open","Closed"))</f>
        <v/>
      </c>
    </row>
    <row r="284">
      <c r="B284" s="11" t="n"/>
      <c r="I284" s="11" t="n"/>
      <c r="J284" t="str">
        <f>IF(OR(B284="",I284=""),"",I284-B284)</f>
        <v/>
      </c>
      <c r="K284" t="str">
        <f>IF(B284="","",IF(I284="","Open","Closed"))</f>
        <v/>
      </c>
    </row>
    <row r="285">
      <c r="B285" s="11" t="n"/>
      <c r="I285" s="11" t="n"/>
      <c r="J285" t="str">
        <f>IF(OR(B285="",I285=""),"",I285-B285)</f>
        <v/>
      </c>
      <c r="K285" t="str">
        <f>IF(B285="","",IF(I285="","Open","Closed"))</f>
        <v/>
      </c>
    </row>
    <row r="286">
      <c r="B286" s="11" t="n"/>
      <c r="I286" s="11" t="n"/>
      <c r="J286" t="str">
        <f>IF(OR(B286="",I286=""),"",I286-B286)</f>
        <v/>
      </c>
      <c r="K286" t="str">
        <f>IF(B286="","",IF(I286="","Open","Closed"))</f>
        <v/>
      </c>
    </row>
    <row r="287">
      <c r="B287" s="11" t="n"/>
      <c r="I287" s="11" t="n"/>
      <c r="J287" t="str">
        <f>IF(OR(B287="",I287=""),"",I287-B287)</f>
        <v/>
      </c>
      <c r="K287" t="str">
        <f>IF(B287="","",IF(I287="","Open","Closed"))</f>
        <v/>
      </c>
    </row>
    <row r="288">
      <c r="B288" s="11" t="n"/>
      <c r="I288" s="11" t="n"/>
      <c r="J288" t="str">
        <f>IF(OR(B288="",I288=""),"",I288-B288)</f>
        <v/>
      </c>
      <c r="K288" t="str">
        <f>IF(B288="","",IF(I288="","Open","Closed"))</f>
        <v/>
      </c>
    </row>
    <row r="289">
      <c r="B289" s="11" t="n"/>
      <c r="I289" s="11" t="n"/>
      <c r="J289" t="str">
        <f>IF(OR(B289="",I289=""),"",I289-B289)</f>
        <v/>
      </c>
      <c r="K289" t="str">
        <f>IF(B289="","",IF(I289="","Open","Closed"))</f>
        <v/>
      </c>
    </row>
    <row r="290">
      <c r="B290" s="11" t="n"/>
      <c r="I290" s="11" t="n"/>
      <c r="J290" t="str">
        <f>IF(OR(B290="",I290=""),"",I290-B290)</f>
        <v/>
      </c>
      <c r="K290" t="str">
        <f>IF(B290="","",IF(I290="","Open","Closed"))</f>
        <v/>
      </c>
    </row>
    <row r="291">
      <c r="B291" s="11" t="n"/>
      <c r="I291" s="11" t="n"/>
      <c r="J291" t="str">
        <f>IF(OR(B291="",I291=""),"",I291-B291)</f>
        <v/>
      </c>
      <c r="K291" t="str">
        <f>IF(B291="","",IF(I291="","Open","Closed"))</f>
        <v/>
      </c>
    </row>
    <row r="292">
      <c r="B292" s="11" t="n"/>
      <c r="I292" s="11" t="n"/>
      <c r="J292" t="str">
        <f>IF(OR(B292="",I292=""),"",I292-B292)</f>
        <v/>
      </c>
      <c r="K292" t="str">
        <f>IF(B292="","",IF(I292="","Open","Closed"))</f>
        <v/>
      </c>
    </row>
    <row r="293">
      <c r="B293" s="11" t="n"/>
      <c r="I293" s="11" t="n"/>
      <c r="J293" t="str">
        <f>IF(OR(B293="",I293=""),"",I293-B293)</f>
        <v/>
      </c>
      <c r="K293" t="str">
        <f>IF(B293="","",IF(I293="","Open","Closed"))</f>
        <v/>
      </c>
    </row>
    <row r="294">
      <c r="B294" s="11" t="n"/>
      <c r="I294" s="11" t="n"/>
      <c r="J294" t="str">
        <f>IF(OR(B294="",I294=""),"",I294-B294)</f>
        <v/>
      </c>
      <c r="K294" t="str">
        <f>IF(B294="","",IF(I294="","Open","Closed"))</f>
        <v/>
      </c>
    </row>
    <row r="295">
      <c r="B295" s="11" t="n"/>
      <c r="I295" s="11" t="n"/>
      <c r="J295" t="str">
        <f>IF(OR(B295="",I295=""),"",I295-B295)</f>
        <v/>
      </c>
      <c r="K295" t="str">
        <f>IF(B295="","",IF(I295="","Open","Closed"))</f>
        <v/>
      </c>
    </row>
    <row r="296">
      <c r="B296" s="11" t="n"/>
      <c r="I296" s="11" t="n"/>
      <c r="J296" t="str">
        <f>IF(OR(B296="",I296=""),"",I296-B296)</f>
        <v/>
      </c>
      <c r="K296" t="str">
        <f>IF(B296="","",IF(I296="","Open","Closed"))</f>
        <v/>
      </c>
    </row>
    <row r="297">
      <c r="B297" s="11" t="n"/>
      <c r="I297" s="11" t="n"/>
      <c r="J297" t="str">
        <f>IF(OR(B297="",I297=""),"",I297-B297)</f>
        <v/>
      </c>
      <c r="K297" t="str">
        <f>IF(B297="","",IF(I297="","Open","Closed"))</f>
        <v/>
      </c>
    </row>
    <row r="298">
      <c r="B298" s="11" t="n"/>
      <c r="I298" s="11" t="n"/>
      <c r="J298" t="str">
        <f>IF(OR(B298="",I298=""),"",I298-B298)</f>
        <v/>
      </c>
      <c r="K298" t="str">
        <f>IF(B298="","",IF(I298="","Open","Closed"))</f>
        <v/>
      </c>
    </row>
    <row r="299">
      <c r="B299" s="11" t="n"/>
      <c r="I299" s="11" t="n"/>
      <c r="J299" t="str">
        <f>IF(OR(B299="",I299=""),"",I299-B299)</f>
        <v/>
      </c>
      <c r="K299" t="str">
        <f>IF(B299="","",IF(I299="","Open","Closed"))</f>
        <v/>
      </c>
    </row>
    <row r="300">
      <c r="B300" s="11" t="n"/>
      <c r="I300" s="11" t="n"/>
      <c r="J300" t="str">
        <f>IF(OR(B300="",I300=""),"",I300-B300)</f>
        <v/>
      </c>
      <c r="K300" t="str">
        <f>IF(B300="","",IF(I300="","Open","Closed"))</f>
        <v/>
      </c>
    </row>
  </sheetData>
  <dataValidations count="2">
    <dataValidation sqref="F2:F300" showDropDown="0" showInputMessage="0" showErrorMessage="0" allowBlank="1" type="list">
      <formula1>"Minor,Major,Critical"</formula1>
    </dataValidation>
    <dataValidation sqref="E2:E300" showDropDown="0" showInputMessage="0" showErrorMessage="0" allowBlank="1" type="list">
      <formula1>"Planned,Unplanned"</formula1>
    </dataValidation>
  </dataValidations>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2" t="inlineStr">
        <is>
          <t>Deviation report template</t>
        </is>
      </c>
    </row>
    <row r="2" ht="15" customHeight="1">
      <c r="A2" s="3" t="inlineStr">
        <is>
          <t>From the article: https://www.tarostack.com/articles/deviation-report-template</t>
        </is>
      </c>
    </row>
    <row r="3" ht="15" customHeight="1">
      <c r="A3" s="3" t="inlineStr"/>
    </row>
    <row r="4" ht="45" customHeight="1">
      <c r="A4" s="3" t="inlineStr">
        <is>
          <t>One report for each time a batch departs from its batch record: the step, what the record says, what happened, planned or unplanned, its class, what was done right away, the effect on the product, the cause, the disposition, and who approved it.</t>
        </is>
      </c>
    </row>
    <row r="5" ht="15" customHeight="1">
      <c r="A5" s="3" t="inlineStr">
        <is>
          <t>Example (lotion): the article's batch, filled in. Names are made up.</t>
        </is>
      </c>
    </row>
    <row r="6" ht="15" customHeight="1">
      <c r="A6" s="3" t="inlineStr">
        <is>
          <t>Deviation log: one line for each, with days open, and counts by class at the side.</t>
        </is>
      </c>
    </row>
    <row r="7" ht="15" customHeight="1">
      <c r="A7" s="3" t="inlineStr"/>
    </row>
    <row r="8" ht="15" customHeight="1">
      <c r="A8" s="3" t="inlineStr">
        <is>
          <t>Works in Excel (2010 and later), Google Sheets, LibreOffice and Numbers. No macros.</t>
        </is>
      </c>
    </row>
    <row r="9" ht="30" customHeight="1">
      <c r="A9" s="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