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 xmlns:r="http://schemas.openxmlformats.org/officeDocument/2006/relationships" name="Read me" sheetId="2" state="visible" r:id="rId2"/>
  </sheets>
  <definedNames>
    <definedName name="_xlnm.Print_Titles" localSheetId="0">'Calculator'!$1:$1</definedName>
  </definedNames>
  <calcPr calcId="124519" fullCalcOnLoad="1"/>
</workbook>
</file>

<file path=xl/styles.xml><?xml version="1.0" encoding="utf-8"?>
<styleSheet xmlns="http://schemas.openxmlformats.org/spreadsheetml/2006/main">
  <numFmts count="2">
    <numFmt numFmtId="164" formatCode="$#,##0.00"/>
    <numFmt numFmtId="165" formatCode="0.0%"/>
  </numFmts>
  <fonts count="4">
    <font>
      <name val="Calibri"/>
      <family val="2"/>
      <color theme="1"/>
      <sz val="11"/>
      <scheme val="minor"/>
    </font>
    <font>
      <b val="1"/>
      <sz val="13"/>
    </font>
    <font>
      <b val="1"/>
    </font>
    <font>
      <b val="1"/>
      <color rgb="00533787"/>
      <sz val="14"/>
    </font>
  </fonts>
  <fills count="3">
    <fill>
      <patternFill/>
    </fill>
    <fill>
      <patternFill patternType="gray125"/>
    </fill>
    <fill>
      <patternFill patternType="solid">
        <fgColor rgb="00FFF7E0"/>
      </patternFill>
    </fill>
  </fills>
  <borders count="1">
    <border>
      <left/>
      <right/>
      <top/>
      <bottom/>
      <diagonal/>
    </border>
  </borders>
  <cellStyleXfs count="1">
    <xf numFmtId="0" fontId="0" fillId="0" borderId="0"/>
  </cellStyleXfs>
  <cellXfs count="12">
    <xf numFmtId="0" fontId="0" fillId="0" borderId="0" pivotButton="0" quotePrefix="0" xfId="0"/>
    <xf numFmtId="0" fontId="1" fillId="0" borderId="0" pivotButton="0" quotePrefix="0" xfId="0"/>
    <xf numFmtId="1" fontId="0" fillId="2" borderId="0" pivotButton="0" quotePrefix="0" xfId="0"/>
    <xf numFmtId="164" fontId="0" fillId="2" borderId="0" pivotButton="0" quotePrefix="0" xfId="0"/>
    <xf numFmtId="0" fontId="0" fillId="0" borderId="0" applyAlignment="1" pivotButton="0" quotePrefix="0" xfId="0">
      <alignment vertical="top" wrapText="1"/>
    </xf>
    <xf numFmtId="164" fontId="0" fillId="2" borderId="0" applyAlignment="1" pivotButton="0" quotePrefix="0" xfId="0">
      <alignment vertical="top"/>
    </xf>
    <xf numFmtId="9" fontId="0" fillId="2" borderId="0" pivotButton="0" quotePrefix="0" xfId="0"/>
    <xf numFmtId="0" fontId="2" fillId="0" borderId="0" pivotButton="0" quotePrefix="0" xfId="0"/>
    <xf numFmtId="164" fontId="0" fillId="0" borderId="0" pivotButton="0" quotePrefix="0" xfId="0"/>
    <xf numFmtId="164" fontId="0" fillId="0" borderId="0" applyAlignment="1" pivotButton="0" quotePrefix="0" xfId="0">
      <alignment vertical="top"/>
    </xf>
    <xf numFmtId="165" fontId="0" fillId="0" borderId="0" pivotButton="0" quotePrefix="0" xfId="0"/>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30"/>
  <sheetViews>
    <sheetView tabSelected="1" workbookViewId="0">
      <selection activeCell="A1" sqref="A1"/>
    </sheetView>
  </sheetViews>
  <sheetFormatPr baseColWidth="8" defaultRowHeight="15"/>
  <cols>
    <col width="40" customWidth="1" min="1" max="1"/>
    <col width="14" customWidth="1" min="2" max="2"/>
    <col width="14" customWidth="1" min="3" max="3"/>
  </cols>
  <sheetData>
    <row r="1">
      <c r="A1" s="1" t="inlineStr">
        <is>
          <t>Cupcake pricing: Red Clay Bakehouse, vanilla with buttercream</t>
        </is>
      </c>
    </row>
    <row r="2"/>
    <row r="3">
      <c r="A3" t="inlineStr">
        <is>
          <t>Cupcakes in a batch</t>
        </is>
      </c>
      <c r="B3" s="2" t="n">
        <v>24</v>
      </c>
    </row>
    <row r="4">
      <c r="A4" t="inlineStr">
        <is>
          <t>Cake batter ingredients, the batch</t>
        </is>
      </c>
      <c r="B4" s="3" t="n">
        <v>4.8</v>
      </c>
    </row>
    <row r="5">
      <c r="A5" t="inlineStr">
        <is>
          <t>Buttercream, the batch</t>
        </is>
      </c>
      <c r="B5" s="3" t="n">
        <v>6.4</v>
      </c>
    </row>
    <row r="6">
      <c r="A6" t="inlineStr">
        <is>
          <t>Liners, each</t>
        </is>
      </c>
      <c r="B6" s="3" t="n">
        <v>0.02</v>
      </c>
    </row>
    <row r="7">
      <c r="A7" t="inlineStr">
        <is>
          <t>Box for a dozen</t>
        </is>
      </c>
      <c r="B7" s="3" t="n">
        <v>1.5</v>
      </c>
    </row>
    <row r="8">
      <c r="A8" t="inlineStr">
        <is>
          <t>Minutes to bake, frost and box the batch</t>
        </is>
      </c>
      <c r="B8" s="2" t="n">
        <v>75</v>
      </c>
    </row>
    <row r="9">
      <c r="A9" t="inlineStr">
        <is>
          <t>Your time, an hour</t>
        </is>
      </c>
      <c r="B9" s="3" t="n">
        <v>20</v>
      </c>
    </row>
    <row r="10" ht="30" customHeight="1">
      <c r="A10" s="4" t="inlineStr">
        <is>
          <t>Overhead per cupcake (oven, power, rent share)</t>
        </is>
      </c>
      <c r="B10" s="5" t="n">
        <v>0.25</v>
      </c>
    </row>
    <row r="11">
      <c r="A11" t="inlineStr">
        <is>
          <t>Target margin</t>
        </is>
      </c>
      <c r="B11" s="6" t="n">
        <v>0.55</v>
      </c>
    </row>
    <row r="12" ht="30" customHeight="1">
      <c r="A12" s="4" t="inlineStr">
        <is>
          <t>Decoration add-on per cupcake (toppers, piping work)</t>
        </is>
      </c>
      <c r="B12" s="5" t="n">
        <v>1.5</v>
      </c>
    </row>
    <row r="13"/>
    <row r="14">
      <c r="A14" s="7" t="inlineStr">
        <is>
          <t>Worked out</t>
        </is>
      </c>
    </row>
    <row r="15">
      <c r="A15" t="inlineStr">
        <is>
          <t>Ingredients and packaging per cupcake</t>
        </is>
      </c>
      <c r="B15" s="8">
        <f>(B4+B5)/B3+B6+B7/12</f>
        <v>0.611666666666667</v>
      </c>
    </row>
    <row r="16">
      <c r="A16" t="inlineStr">
        <is>
          <t>Time per cupcake</t>
        </is>
      </c>
      <c r="B16" s="8">
        <f>B8/60*B9/B3</f>
        <v>1.04166666666667</v>
      </c>
    </row>
    <row r="17">
      <c r="A17" t="inlineStr">
        <is>
          <t>Full cost per cupcake</t>
        </is>
      </c>
      <c r="B17" s="8">
        <f>B15+B16+B10</f>
        <v>1.90333333333333</v>
      </c>
    </row>
    <row r="18">
      <c r="A18" t="inlineStr">
        <is>
          <t>Price per cupcake at the target margin</t>
        </is>
      </c>
      <c r="B18" s="8">
        <f>B17/(1-B11)</f>
        <v>4.22962962962963</v>
      </c>
    </row>
    <row r="19" ht="30" customHeight="1">
      <c r="A19" s="4" t="inlineStr">
        <is>
          <t>Price per cupcake, rounded up to a quarter</t>
        </is>
      </c>
      <c r="B19" s="9">
        <f>ROUNDUP(B18*4,0)/4</f>
        <v>4.25</v>
      </c>
    </row>
    <row r="20">
      <c r="A20" t="inlineStr">
        <is>
          <t>Price per dozen</t>
        </is>
      </c>
      <c r="B20" s="8">
        <f>B19*12</f>
        <v>51</v>
      </c>
    </row>
    <row r="21">
      <c r="A21" t="inlineStr">
        <is>
          <t>Margin at the rounded price</t>
        </is>
      </c>
      <c r="B21" s="10">
        <f>(B19-B17)/B19</f>
        <v>0.552156862745098</v>
      </c>
    </row>
    <row r="22"/>
    <row r="23">
      <c r="A23" s="7" t="inlineStr">
        <is>
          <t>Order sizes</t>
        </is>
      </c>
    </row>
    <row r="24">
      <c r="A24" s="7" t="inlineStr">
        <is>
          <t>Cupcakes</t>
        </is>
      </c>
      <c r="B24" s="7" t="inlineStr">
        <is>
          <t>Plain</t>
        </is>
      </c>
      <c r="C24" s="7" t="inlineStr">
        <is>
          <t>Decorated</t>
        </is>
      </c>
    </row>
    <row r="25">
      <c r="A25" t="n">
        <v>12</v>
      </c>
      <c r="B25" s="8">
        <f>A25*$B$19</f>
        <v>51</v>
      </c>
      <c r="C25" s="8">
        <f>A25*($B$19+$B$12)</f>
        <v>69</v>
      </c>
    </row>
    <row r="26">
      <c r="A26" t="n">
        <v>24</v>
      </c>
      <c r="B26" s="8">
        <f>A26*$B$19</f>
        <v>102</v>
      </c>
      <c r="C26" s="8">
        <f>A26*($B$19+$B$12)</f>
        <v>138</v>
      </c>
    </row>
    <row r="27">
      <c r="A27" t="n">
        <v>30</v>
      </c>
      <c r="B27" s="8">
        <f>A27*$B$19</f>
        <v>127.5</v>
      </c>
      <c r="C27" s="8">
        <f>A27*($B$19+$B$12)</f>
        <v>172.5</v>
      </c>
    </row>
    <row r="28">
      <c r="A28" t="n">
        <v>36</v>
      </c>
      <c r="B28" s="8">
        <f>A28*$B$19</f>
        <v>153</v>
      </c>
      <c r="C28" s="8">
        <f>A28*($B$19+$B$12)</f>
        <v>207</v>
      </c>
    </row>
    <row r="29">
      <c r="A29" t="n">
        <v>48</v>
      </c>
      <c r="B29" s="8">
        <f>A29*$B$19</f>
        <v>204</v>
      </c>
      <c r="C29" s="8">
        <f>A29*($B$19+$B$12)</f>
        <v>276</v>
      </c>
    </row>
    <row r="30">
      <c r="A30" t="n">
        <v>100</v>
      </c>
      <c r="B30" s="8">
        <f>A30*$B$19</f>
        <v>425</v>
      </c>
      <c r="C30" s="8">
        <f>A30*($B$19+$B$12)</f>
        <v>575</v>
      </c>
    </row>
  </sheetData>
  <printOptions gridLines="1"/>
  <pageMargins left="0.75" right="0.75" top="1" bottom="1" header="0.5" footer="0.5"/>
  <pageSetup orientation="portrait" fitToHeight="0" fitToWidth="1"/>
</worksheet>
</file>

<file path=xl/worksheets/sheet2.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110" customWidth="1" min="1" max="1"/>
  </cols>
  <sheetData>
    <row r="1" ht="22" customHeight="1">
      <c r="A1" s="11" t="inlineStr">
        <is>
          <t>Cupcake pricing calculator</t>
        </is>
      </c>
    </row>
    <row r="2" ht="15" customHeight="1">
      <c r="A2" s="4" t="inlineStr">
        <is>
          <t>From the article: https://www.tarostack.com/articles/cupcake-pricing</t>
        </is>
      </c>
    </row>
    <row r="3" ht="15" customHeight="1">
      <c r="A3" s="4" t="inlineStr"/>
    </row>
    <row r="4" ht="75" customHeight="1">
      <c r="A4" s="4" t="inlineStr">
        <is>
          <t>Calculator: type your own batch in the shaded cells: how many cupcakes a batch makes, what the batter and frosting cost for the batch, liners and boxes, how long the batch takes, what your time is worth, overhead per cupcake, the margin you want, and what decorations add. It works out the full cost of one cupcake, the price at your margin rounded up to the next quarter, a dozen's price, and the price of common order sizes, plain and decorated.</t>
        </is>
      </c>
    </row>
    <row r="5" ht="30" customHeight="1">
      <c r="A5" s="4" t="inlineStr">
        <is>
          <t>The example is a vanilla cupcake with buttercream from a made-up bakery. Weigh and time your own batch before you trust the numbers.</t>
        </is>
      </c>
    </row>
    <row r="6" ht="15" customHeight="1">
      <c r="A6" s="4" t="inlineStr"/>
    </row>
    <row r="7" ht="15" customHeight="1">
      <c r="A7" s="4" t="inlineStr">
        <is>
          <t>Works in Excel (2010 and later), Google Sheets, LibreOffice and Numbers. No macros.</t>
        </is>
      </c>
    </row>
    <row r="8" ht="30" customHeight="1">
      <c r="A8" s="4"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