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se or rent" sheetId="1" state="visible" r:id="rId1"/>
    <sheet xmlns:r="http://schemas.openxmlformats.org/officeDocument/2006/relationships" name="Lease term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'Lease or rent'!$1:$1</definedName>
    <definedName name="_xlnm.Print_Titles" localSheetId="1">'Lease terms'!$1:$1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" customWidth="1" min="3" max="3"/>
    <col width="40" customWidth="1" min="4" max="4"/>
    <col width="12" customWidth="1" min="5" max="5"/>
  </cols>
  <sheetData>
    <row r="1">
      <c r="A1" s="1" t="inlineStr">
        <is>
          <t>Shared kitchen</t>
        </is>
      </c>
      <c r="B1" s="1" t="inlineStr">
        <is>
          <t>Amount</t>
        </is>
      </c>
      <c r="C1" s="1" t="inlineStr"/>
      <c r="D1" s="1" t="inlineStr">
        <is>
          <t>Leased kitchen</t>
        </is>
      </c>
      <c r="E1" s="1" t="inlineStr">
        <is>
          <t>Amount</t>
        </is>
      </c>
    </row>
    <row r="2">
      <c r="A2" s="2" t="inlineStr">
        <is>
          <t>Membership a month ($)</t>
        </is>
      </c>
      <c r="B2" s="3" t="n">
        <v>250</v>
      </c>
      <c r="C2" s="2" t="n"/>
      <c r="D2" s="2" t="inlineStr">
        <is>
          <t>Square feet</t>
        </is>
      </c>
      <c r="E2" s="2" t="n">
        <v>1100</v>
      </c>
    </row>
    <row r="3">
      <c r="A3" s="2" t="inlineStr">
        <is>
          <t>Hourly rate ($)</t>
        </is>
      </c>
      <c r="B3" s="3" t="n">
        <v>22</v>
      </c>
      <c r="C3" s="2" t="n"/>
      <c r="D3" s="2" t="inlineStr">
        <is>
          <t>Base rent, $ a square foot a year</t>
        </is>
      </c>
      <c r="E3" s="3" t="n">
        <v>32</v>
      </c>
    </row>
    <row r="4" ht="30" customHeight="1">
      <c r="A4" s="2" t="inlineStr">
        <is>
          <t>Storage a month ($)</t>
        </is>
      </c>
      <c r="B4" s="3" t="n">
        <v>720</v>
      </c>
      <c r="C4" s="2" t="n"/>
      <c r="D4" s="2" t="inlineStr">
        <is>
          <t>Taxes, insurance and common areas (NNN), $ a square foot a year</t>
        </is>
      </c>
      <c r="E4" s="3" t="n">
        <v>7</v>
      </c>
    </row>
    <row r="5">
      <c r="A5" s="2" t="inlineStr">
        <is>
          <t>Hours a month</t>
        </is>
      </c>
      <c r="B5" s="2" t="n">
        <v>200</v>
      </c>
      <c r="C5" s="2" t="n"/>
      <c r="D5" s="2" t="inlineStr">
        <is>
          <t>Utilities a month ($)</t>
        </is>
      </c>
      <c r="E5" s="3" t="n">
        <v>850</v>
      </c>
    </row>
    <row r="6">
      <c r="A6" s="4" t="inlineStr">
        <is>
          <t>Monthly cost</t>
        </is>
      </c>
      <c r="B6" s="5">
        <f>B2+B3*B5+B4</f>
        <v>5370</v>
      </c>
      <c r="C6" s="2" t="n"/>
      <c r="D6" s="2" t="inlineStr">
        <is>
          <t>Build-out cost ($)</t>
        </is>
      </c>
      <c r="E6" s="3" t="n">
        <v>54000</v>
      </c>
    </row>
    <row r="7">
      <c r="A7" s="2" t="n"/>
      <c r="B7" s="2" t="n"/>
      <c r="C7" s="2" t="n"/>
      <c r="D7" s="2" t="inlineStr">
        <is>
          <t>Landlord's allowance ($)</t>
        </is>
      </c>
      <c r="E7" s="3" t="n">
        <v>16500</v>
      </c>
    </row>
    <row r="8">
      <c r="A8" s="2" t="n"/>
      <c r="B8" s="2" t="n"/>
      <c r="C8" s="2" t="n"/>
      <c r="D8" s="2" t="inlineStr">
        <is>
          <t>Lease term, months</t>
        </is>
      </c>
      <c r="E8" s="2" t="n">
        <v>60</v>
      </c>
    </row>
    <row r="9">
      <c r="A9" s="2" t="n"/>
      <c r="B9" s="2" t="n"/>
      <c r="C9" s="2" t="n"/>
      <c r="D9" s="2" t="inlineStr">
        <is>
          <t>Base rent a month</t>
        </is>
      </c>
      <c r="E9" s="3">
        <f>E2*E3/12</f>
        <v>2933.33333333333</v>
      </c>
    </row>
    <row r="10">
      <c r="A10" s="2" t="n"/>
      <c r="B10" s="2" t="n"/>
      <c r="C10" s="2" t="n"/>
      <c r="D10" s="2" t="inlineStr">
        <is>
          <t>NNN a month</t>
        </is>
      </c>
      <c r="E10" s="3">
        <f>E2*E4/12</f>
        <v>641.666666666667</v>
      </c>
    </row>
    <row r="11">
      <c r="A11" s="2" t="n"/>
      <c r="B11" s="2" t="n"/>
      <c r="C11" s="2" t="n"/>
      <c r="D11" s="2" t="inlineStr">
        <is>
          <t>Build-out a month, spread over the term</t>
        </is>
      </c>
      <c r="E11" s="3">
        <f>IF(N(E8)=0,"",(E6-E7)/E8)</f>
        <v>625</v>
      </c>
    </row>
    <row r="12">
      <c r="A12" s="2" t="n"/>
      <c r="B12" s="2" t="n"/>
      <c r="C12" s="2" t="n"/>
      <c r="D12" s="4" t="inlineStr">
        <is>
          <t>Monthly cost</t>
        </is>
      </c>
      <c r="E12" s="5">
        <f>E9+E10+E5+N(E11)</f>
        <v>5050</v>
      </c>
    </row>
    <row r="13"/>
    <row r="14">
      <c r="A14" s="6" t="inlineStr">
        <is>
          <t>Leasing saves a month</t>
        </is>
      </c>
      <c r="B14" s="7">
        <f>B6-E12</f>
        <v>320</v>
      </c>
    </row>
    <row r="15">
      <c r="A15" s="6" t="inlineStr">
        <is>
          <t>Hours a month where they cross</t>
        </is>
      </c>
      <c r="B15" s="8">
        <f>IF(N(B3)=0,"",(E12-B2-B4)/B3)</f>
        <v>185.454545454545</v>
      </c>
    </row>
    <row r="16">
      <c r="A16" s="6" t="inlineStr">
        <is>
          <t>Answer</t>
        </is>
      </c>
      <c r="B16" t="str">
        <f>IF(B15="","",IF(B5&gt;=B15,"At these hours, the lease costs less","At these hours, keep renting"))</f>
        <v>At these hours, the lease costs less</v>
      </c>
    </row>
    <row r="17"/>
    <row r="18">
      <c r="A18" s="9" t="inlineStr">
        <is>
          <t>Type your own figures over the example's. The build-out is spread evenly over the lease term; equipment you'd move with you isn't counted.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9" customWidth="1" min="3" max="3"/>
    <col width="44" customWidth="1" min="4" max="4"/>
  </cols>
  <sheetData>
    <row r="1">
      <c r="A1" s="1" t="inlineStr">
        <is>
          <t>Term</t>
        </is>
      </c>
      <c r="B1" s="1" t="inlineStr">
        <is>
          <t>What to ask</t>
        </is>
      </c>
      <c r="C1" s="1" t="inlineStr">
        <is>
          <t>Asked?</t>
        </is>
      </c>
      <c r="D1" s="1" t="inlineStr">
        <is>
          <t>What was agreed</t>
        </is>
      </c>
    </row>
    <row r="2" ht="30" customHeight="1">
      <c r="A2" s="2" t="inlineStr">
        <is>
          <t>Use</t>
        </is>
      </c>
      <c r="B2" s="2" t="inlineStr">
        <is>
          <t>Does the lease allow food production, wholesale and retail sales of food, and the hours you'll work?</t>
        </is>
      </c>
      <c r="C2" s="2" t="inlineStr">
        <is>
          <t>Yes</t>
        </is>
      </c>
      <c r="D2" s="2" t="inlineStr">
        <is>
          <t>Food production and sales, 24 hours</t>
        </is>
      </c>
    </row>
    <row r="3" ht="30" customHeight="1">
      <c r="A3" s="2" t="inlineStr">
        <is>
          <t>Permit contingency</t>
        </is>
      </c>
      <c r="B3" s="2" t="inlineStr">
        <is>
          <t>Can you walk away if plan review or the health permit isn't approved by a set date?</t>
        </is>
      </c>
      <c r="C3" s="2" t="inlineStr">
        <is>
          <t>Yes</t>
        </is>
      </c>
      <c r="D3" s="2" t="inlineStr">
        <is>
          <t>Out if no permit within 150 days</t>
        </is>
      </c>
    </row>
    <row r="4" ht="30" customHeight="1">
      <c r="A4" s="2" t="inlineStr">
        <is>
          <t>Hood and fire suppression</t>
        </is>
      </c>
      <c r="B4" s="2" t="inlineStr">
        <is>
          <t>Condition at handover, last inspection, who repairs and who pays for cleaning</t>
        </is>
      </c>
      <c r="C4" s="2" t="inlineStr">
        <is>
          <t>Yes</t>
        </is>
      </c>
      <c r="D4" s="2" t="inlineStr">
        <is>
          <t>Landlord repairs at handover; tenant cleans</t>
        </is>
      </c>
    </row>
    <row r="5">
      <c r="A5" s="2" t="inlineStr">
        <is>
          <t>Grease interceptor</t>
        </is>
      </c>
      <c r="B5" s="2" t="inlineStr">
        <is>
          <t>Is there one, what size, who pumps it and who repairs it?</t>
        </is>
      </c>
      <c r="C5" s="2" t="inlineStr">
        <is>
          <t>Yes</t>
        </is>
      </c>
      <c r="D5" s="2" t="inlineStr">
        <is>
          <t>Existing; tenant pumps quarterly</t>
        </is>
      </c>
    </row>
    <row r="6" ht="30" customHeight="1">
      <c r="A6" s="2" t="inlineStr">
        <is>
          <t>Utilities</t>
        </is>
      </c>
      <c r="B6" s="2" t="inlineStr">
        <is>
          <t>Gas line size, electrical service, water heater capacity, separate meters</t>
        </is>
      </c>
      <c r="C6" s="2" t="inlineStr">
        <is>
          <t>Yes</t>
        </is>
      </c>
      <c r="D6" s="2" t="inlineStr">
        <is>
          <t>Separate meters; panel upgrade at tenant's cost</t>
        </is>
      </c>
    </row>
    <row r="7" ht="30" customHeight="1">
      <c r="A7" s="2" t="inlineStr">
        <is>
          <t>Build-out allowance</t>
        </is>
      </c>
      <c r="B7" s="2" t="inlineStr">
        <is>
          <t>How much the landlord pays toward the build-out, and who owns the improvements at the end</t>
        </is>
      </c>
      <c r="C7" s="2" t="inlineStr">
        <is>
          <t>Yes</t>
        </is>
      </c>
      <c r="D7" s="2" t="inlineStr">
        <is>
          <t>$15 a square foot; walk-in stays</t>
        </is>
      </c>
    </row>
    <row r="8">
      <c r="A8" s="2" t="inlineStr">
        <is>
          <t>Rent start</t>
        </is>
      </c>
      <c r="B8" s="2" t="inlineStr">
        <is>
          <t>Does rent start when the kitchen opens, or on signing?</t>
        </is>
      </c>
      <c r="C8" s="2" t="inlineStr">
        <is>
          <t>Yes</t>
        </is>
      </c>
      <c r="D8" s="2" t="inlineStr">
        <is>
          <t>Three months free during the build-out</t>
        </is>
      </c>
    </row>
    <row r="9">
      <c r="A9" s="2" t="inlineStr">
        <is>
          <t>Term and renewal</t>
        </is>
      </c>
      <c r="B9" s="2" t="inlineStr">
        <is>
          <t>Length, and an option to renew at a set or capped rent</t>
        </is>
      </c>
      <c r="C9" s="2" t="inlineStr">
        <is>
          <t>Yes</t>
        </is>
      </c>
      <c r="D9" s="2" t="inlineStr">
        <is>
          <t>5 years, one 5-year option</t>
        </is>
      </c>
    </row>
    <row r="10" ht="30" customHeight="1">
      <c r="A10" s="2" t="inlineStr">
        <is>
          <t>Assignment and subletting</t>
        </is>
      </c>
      <c r="B10" s="2" t="inlineStr">
        <is>
          <t>Can you sublet hours to other makers, or assign the lease if you sell?</t>
        </is>
      </c>
      <c r="C10" s="2" t="inlineStr">
        <is>
          <t>Yes</t>
        </is>
      </c>
      <c r="D10" s="2" t="inlineStr">
        <is>
          <t>Sublet hours allowed with notice</t>
        </is>
      </c>
    </row>
    <row r="11" ht="30" customHeight="1">
      <c r="A11" s="2" t="inlineStr">
        <is>
          <t>Access and deliveries</t>
        </is>
      </c>
      <c r="B11" s="2" t="inlineStr">
        <is>
          <t>24-hour access, a loading door, delivery hours, parking for vans</t>
        </is>
      </c>
      <c r="C11" s="2" t="inlineStr">
        <is>
          <t>Yes</t>
        </is>
      </c>
      <c r="D11" s="2" t="inlineStr">
        <is>
          <t>Rear door; deliveries 6 am to 8 pm</t>
        </is>
      </c>
    </row>
    <row r="12">
      <c r="A12" s="2" t="inlineStr">
        <is>
          <t>Personal guarantee</t>
        </is>
      </c>
      <c r="B12" s="2" t="inlineStr">
        <is>
          <t>Is one required, and does it shrink over time?</t>
        </is>
      </c>
      <c r="C12" s="2" t="inlineStr">
        <is>
          <t>Yes</t>
        </is>
      </c>
      <c r="D12" s="2" t="inlineStr">
        <is>
          <t>Capped at 12 months' rent</t>
        </is>
      </c>
    </row>
    <row r="13">
      <c r="A13" s="2" t="inlineStr">
        <is>
          <t>Restoration</t>
        </is>
      </c>
      <c r="B13" s="2" t="inlineStr">
        <is>
          <t>What has to be removed or restored when you leave</t>
        </is>
      </c>
      <c r="C13" s="2" t="inlineStr">
        <is>
          <t>Yes</t>
        </is>
      </c>
      <c r="D13" s="2" t="inlineStr">
        <is>
          <t>Nothing fixed to the building</t>
        </is>
      </c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/>
    <row r="42">
      <c r="A42" s="9" t="inlineStr">
        <is>
          <t>This is a list of questions, not legal advice. Have a lawyer read a lease before you sign it.</t>
        </is>
      </c>
    </row>
  </sheetData>
  <dataValidations count="1">
    <dataValidation sqref="C2:C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Commercial kitchen lease: lease or keep renting, and the terms to ask about</t>
        </is>
      </c>
    </row>
    <row r="2" ht="15" customHeight="1">
      <c r="A2" s="2" t="inlineStr">
        <is>
          <t>From the article: https://www.tarostack.com/articles/commercial-kitchen-lease</t>
        </is>
      </c>
    </row>
    <row r="3" ht="15" customHeight="1">
      <c r="A3" s="2" t="inlineStr"/>
    </row>
    <row r="4" ht="30" customHeight="1">
      <c r="A4" s="2" t="inlineStr">
        <is>
          <t>The example is the article's made-up Jersey City empanada maker, comparing its shared kitchen at 200 hours a month with a 1,100 square foot former bakery.</t>
        </is>
      </c>
    </row>
    <row r="5" ht="45" customHeight="1">
      <c r="A5" s="2" t="inlineStr">
        <is>
          <t>Lease or rent: the shared kitchen's membership, hourly rate and storage at your hours, against the leased kitchen's base rent, NNN, utilities and build-out spread over the term; what leasing saves a month and the hours a month where the two cross fill in.</t>
        </is>
      </c>
    </row>
    <row r="6" ht="15" customHeight="1">
      <c r="A6" s="2" t="inlineStr">
        <is>
          <t>Lease terms: each term to ask about, whether you asked, and what was agreed.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