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ances" sheetId="1" state="visible" r:id="rId1"/>
    <sheet xmlns:r="http://schemas.openxmlformats.org/officeDocument/2006/relationships" name="Hood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'Appliances'!$1:$1</definedName>
    <definedName name="_xlnm.Print_Titles" localSheetId="1">'Hoods'!$1:$1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0" customWidth="1" min="3" max="3"/>
    <col width="11" customWidth="1" min="4" max="4"/>
    <col width="12" customWidth="1" min="5" max="5"/>
  </cols>
  <sheetData>
    <row r="1">
      <c r="A1" s="1" t="inlineStr">
        <is>
          <t>Appliance</t>
        </is>
      </c>
      <c r="B1" s="1" t="inlineStr">
        <is>
          <t>Makes</t>
        </is>
      </c>
      <c r="C1" s="1" t="inlineStr">
        <is>
          <t>Width (in)</t>
        </is>
      </c>
      <c r="D1" s="1" t="inlineStr">
        <is>
          <t>Under hood</t>
        </is>
      </c>
      <c r="E1" s="1" t="inlineStr">
        <is>
          <t>Needs</t>
        </is>
      </c>
    </row>
    <row r="2">
      <c r="A2" t="inlineStr">
        <is>
          <t>Six-burner range</t>
        </is>
      </c>
      <c r="B2" t="inlineStr">
        <is>
          <t>Grease or smoke</t>
        </is>
      </c>
      <c r="C2" t="n">
        <v>36</v>
      </c>
      <c r="D2" t="n">
        <v>1</v>
      </c>
      <c r="E2" t="str">
        <f>IF(B2="","",IF(B2="Grease or smoke","Type I",IF(B2="Heat or steam only","Type II","None")))</f>
        <v>Type I</v>
      </c>
    </row>
    <row r="3">
      <c r="A3" t="inlineStr">
        <is>
          <t>40-gallon tilting kettle</t>
        </is>
      </c>
      <c r="B3" t="inlineStr">
        <is>
          <t>Grease or smoke</t>
        </is>
      </c>
      <c r="C3" t="n">
        <v>40</v>
      </c>
      <c r="D3" t="n">
        <v>1</v>
      </c>
      <c r="E3" t="str">
        <f>IF(B3="","",IF(B3="Grease or smoke","Type I",IF(B3="Heat or steam only","Type II","None")))</f>
        <v>Type I</v>
      </c>
    </row>
    <row r="4">
      <c r="A4" t="inlineStr">
        <is>
          <t>Tamale steamer</t>
        </is>
      </c>
      <c r="B4" t="inlineStr">
        <is>
          <t>Heat or steam only</t>
        </is>
      </c>
      <c r="C4" t="n">
        <v>24</v>
      </c>
      <c r="D4" t="n">
        <v>1</v>
      </c>
      <c r="E4" t="str">
        <f>IF(B4="","",IF(B4="Grease or smoke","Type I",IF(B4="Heat or steam only","Type II","None")))</f>
        <v>Type II</v>
      </c>
    </row>
    <row r="5">
      <c r="A5" t="inlineStr">
        <is>
          <t>Tamale steamer</t>
        </is>
      </c>
      <c r="B5" t="inlineStr">
        <is>
          <t>Heat or steam only</t>
        </is>
      </c>
      <c r="C5" t="n">
        <v>24</v>
      </c>
      <c r="D5" t="n">
        <v>1</v>
      </c>
      <c r="E5" t="str">
        <f>IF(B5="","",IF(B5="Grease or smoke","Type I",IF(B5="Heat or steam only","Type II","None")))</f>
        <v>Type II</v>
      </c>
    </row>
    <row r="6">
      <c r="A6" t="inlineStr">
        <is>
          <t>Dish machine</t>
        </is>
      </c>
      <c r="B6" t="inlineStr">
        <is>
          <t>Heat or steam only</t>
        </is>
      </c>
      <c r="C6" t="n">
        <v>26</v>
      </c>
      <c r="D6" t="n">
        <v>2</v>
      </c>
      <c r="E6" t="str">
        <f>IF(B6="","",IF(B6="Grease or smoke","Type I",IF(B6="Heat or steam only","Type II","None")))</f>
        <v>Type II</v>
      </c>
    </row>
    <row r="7">
      <c r="E7" t="str">
        <f>IF(B7="","",IF(B7="Grease or smoke","Type I",IF(B7="Heat or steam only","Type II","None")))</f>
        <v/>
      </c>
    </row>
    <row r="8">
      <c r="E8" t="str">
        <f>IF(B8="","",IF(B8="Grease or smoke","Type I",IF(B8="Heat or steam only","Type II","None")))</f>
        <v/>
      </c>
    </row>
    <row r="9">
      <c r="E9" t="str">
        <f>IF(B9="","",IF(B9="Grease or smoke","Type I",IF(B9="Heat or steam only","Type II","None")))</f>
        <v/>
      </c>
    </row>
    <row r="10">
      <c r="E10" t="str">
        <f>IF(B10="","",IF(B10="Grease or smoke","Type I",IF(B10="Heat or steam only","Type II","None")))</f>
        <v/>
      </c>
    </row>
    <row r="11">
      <c r="E11" t="str">
        <f>IF(B11="","",IF(B11="Grease or smoke","Type I",IF(B11="Heat or steam only","Type II","None")))</f>
        <v/>
      </c>
    </row>
    <row r="12">
      <c r="E12" t="str">
        <f>IF(B12="","",IF(B12="Grease or smoke","Type I",IF(B12="Heat or steam only","Type II","None")))</f>
        <v/>
      </c>
    </row>
    <row r="13">
      <c r="E13" t="str">
        <f>IF(B13="","",IF(B13="Grease or smoke","Type I",IF(B13="Heat or steam only","Type II","None")))</f>
        <v/>
      </c>
    </row>
    <row r="14">
      <c r="E14" t="str">
        <f>IF(B14="","",IF(B14="Grease or smoke","Type I",IF(B14="Heat or steam only","Type II","None")))</f>
        <v/>
      </c>
    </row>
    <row r="15">
      <c r="E15" t="str">
        <f>IF(B15="","",IF(B15="Grease or smoke","Type I",IF(B15="Heat or steam only","Type II","None")))</f>
        <v/>
      </c>
    </row>
    <row r="16">
      <c r="E16" t="str">
        <f>IF(B16="","",IF(B16="Grease or smoke","Type I",IF(B16="Heat or steam only","Type II","None")))</f>
        <v/>
      </c>
    </row>
    <row r="17">
      <c r="E17" t="str">
        <f>IF(B17="","",IF(B17="Grease or smoke","Type I",IF(B17="Heat or steam only","Type II","None")))</f>
        <v/>
      </c>
    </row>
    <row r="18">
      <c r="E18" t="str">
        <f>IF(B18="","",IF(B18="Grease or smoke","Type I",IF(B18="Heat or steam only","Type II","None")))</f>
        <v/>
      </c>
    </row>
    <row r="19">
      <c r="E19" t="str">
        <f>IF(B19="","",IF(B19="Grease or smoke","Type I",IF(B19="Heat or steam only","Type II","None")))</f>
        <v/>
      </c>
    </row>
    <row r="20">
      <c r="E20" t="str">
        <f>IF(B20="","",IF(B20="Grease or smoke","Type I",IF(B20="Heat or steam only","Type II","None")))</f>
        <v/>
      </c>
    </row>
    <row r="21">
      <c r="E21" t="str">
        <f>IF(B21="","",IF(B21="Grease or smoke","Type I",IF(B21="Heat or steam only","Type II","None")))</f>
        <v/>
      </c>
    </row>
  </sheetData>
  <dataValidations count="1">
    <dataValidation sqref="B2:B21" showDropDown="0" showInputMessage="0" showErrorMessage="0" allowBlank="1" type="list">
      <formula1>"Grease or smoke,Heat or steam only,Neither"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30" customHeight="1">
      <c r="A1" s="1" t="inlineStr">
        <is>
          <t>Hood</t>
        </is>
      </c>
      <c r="B1" s="1" t="inlineStr">
        <is>
          <t>Type</t>
        </is>
      </c>
      <c r="C1" s="1" t="inlineStr">
        <is>
          <t>Appliance width (in)</t>
        </is>
      </c>
      <c r="D1" s="1" t="inlineStr">
        <is>
          <t>Open ends</t>
        </is>
      </c>
      <c r="E1" s="1" t="inlineStr">
        <is>
          <t>Length with overhang (ft)</t>
        </is>
      </c>
      <c r="F1" s="1" t="inlineStr">
        <is>
          <t>Fire suppression</t>
        </is>
      </c>
    </row>
    <row r="2">
      <c r="A2" t="n">
        <v>1</v>
      </c>
      <c r="B2" t="str">
        <f>IF(COUNTIF(Appliances!D2:D21,A2)=0,"",IF(COUNTIFS(Appliances!D2:D21,A2,Appliances!E2:E21,"Type I")&gt;0,"Type I",IF(COUNTIFS(Appliances!D2:D21,A2,Appliances!E2:E21,"Type II")&gt;0,"Type II","None")))</f>
        <v>Type I</v>
      </c>
      <c r="C2">
        <f>IF(B2="","",SUMIF(Appliances!D2:D21,A2,Appliances!C2:C21))</f>
        <v>124</v>
      </c>
      <c r="D2" s="2" t="n">
        <v>2</v>
      </c>
      <c r="E2">
        <f>IF(B2="","",ROUND((C2+6*D2)/12,1))</f>
        <v>11.3</v>
      </c>
      <c r="F2" t="str">
        <f>IF(B2="","",IF(B2="Type I","Required","Not by the hood rule"))</f>
        <v>Required</v>
      </c>
    </row>
    <row r="3">
      <c r="A3" t="n">
        <v>2</v>
      </c>
      <c r="B3" t="str">
        <f>IF(COUNTIF(Appliances!D2:D21,A3)=0,"",IF(COUNTIFS(Appliances!D2:D21,A3,Appliances!E2:E21,"Type I")&gt;0,"Type I",IF(COUNTIFS(Appliances!D2:D21,A3,Appliances!E2:E21,"Type II")&gt;0,"Type II","None")))</f>
        <v>Type II</v>
      </c>
      <c r="C3">
        <f>IF(B3="","",SUMIF(Appliances!D2:D21,A3,Appliances!C2:C21))</f>
        <v>26</v>
      </c>
      <c r="D3" s="2" t="n">
        <v>2</v>
      </c>
      <c r="E3">
        <f>IF(B3="","",ROUND((C3+6*D3)/12,1))</f>
        <v>3.2</v>
      </c>
      <c r="F3" t="str">
        <f>IF(B3="","",IF(B3="Type I","Required","Not by the hood rule"))</f>
        <v>Not by the hood rule</v>
      </c>
    </row>
    <row r="4">
      <c r="A4" t="n">
        <v>3</v>
      </c>
      <c r="B4" t="str">
        <f>IF(COUNTIF(Appliances!D2:D21,A4)=0,"",IF(COUNTIFS(Appliances!D2:D21,A4,Appliances!E2:E21,"Type I")&gt;0,"Type I",IF(COUNTIFS(Appliances!D2:D21,A4,Appliances!E2:E21,"Type II")&gt;0,"Type II","None")))</f>
        <v/>
      </c>
      <c r="C4" t="str">
        <f>IF(B4="","",SUMIF(Appliances!D2:D21,A4,Appliances!C2:C21))</f>
        <v/>
      </c>
      <c r="D4" s="2" t="n">
        <v>2</v>
      </c>
      <c r="E4" t="str">
        <f>IF(B4="","",ROUND((C4+6*D4)/12,1))</f>
        <v/>
      </c>
      <c r="F4" t="str">
        <f>IF(B4="","",IF(B4="Type I","Required","Not by the hood rule"))</f>
        <v/>
      </c>
    </row>
    <row r="5"/>
    <row r="6">
      <c r="A6" s="3" t="inlineStr">
        <is>
          <t>From the International Mechanical Code 2021: Type I over appliances that make grease or smoke (507.2), the whole hood Type I if any appliance under it needs one (507.1), Type II over heat or steam without grease (507.3), at least 6 inches of overhang on open sides (507.4.1), fire suppression with a Type I hood (509.1). Your city's edition and officials decide.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Hood planner</t>
        </is>
      </c>
    </row>
    <row r="2" ht="15" customHeight="1">
      <c r="A2" s="5" t="inlineStr">
        <is>
          <t>From the article: https://www.tarostack.com/articles/commercial-kitchen-hood-requirements</t>
        </is>
      </c>
    </row>
    <row r="3" ht="15" customHeight="1">
      <c r="A3" s="5" t="inlineStr"/>
    </row>
    <row r="4" ht="30" customHeight="1">
      <c r="A4" s="5" t="inlineStr">
        <is>
          <t>Appliances: each appliance, what it makes, its width and which hood (1 to 3) it sits under; the hood type it needs fills in.</t>
        </is>
      </c>
    </row>
    <row r="5" ht="45" customHeight="1">
      <c r="A5" s="5" t="inlineStr">
        <is>
          <t>Hoods: each hood's type, the appliance width under it, the open ends (type 2 for a wall hood open at both ends), the length with 6 inches of overhang at each open end, and whether it needs fire suppression.</t>
        </is>
      </c>
    </row>
    <row r="6" ht="30" customHeight="1">
      <c r="A6" s="5" t="inlineStr">
        <is>
          <t>The example is the article's made-up Virginia tamale maker's own kitchen. This is a planning aid, not a design: your mechanical contractor and building officials decide.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