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Temper and mold it yourself</t>
        </is>
      </c>
      <c r="C1" s="2" t="inlineStr">
        <is>
          <t>Small chocolate co-packer</t>
        </is>
      </c>
      <c r="D1" s="2" t="inlineStr">
        <is>
          <t>Larger confectionery plant</t>
        </is>
      </c>
    </row>
    <row r="2">
      <c r="A2" t="inlineStr">
        <is>
          <t>Run size you'd order, bars</t>
        </is>
      </c>
      <c r="B2" s="3" t="n">
        <v>600</v>
      </c>
      <c r="C2" s="3" t="n">
        <v>3000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1500</v>
      </c>
      <c r="D3" s="3" t="n">
        <v>10000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3000</v>
      </c>
      <c r="D4" s="3">
        <f>MAX(D2,N(D3))</f>
        <v>10000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bars</t>
        </is>
      </c>
      <c r="B6" s="3">
        <f>B4*(1-N(B5))</f>
        <v>582</v>
      </c>
      <c r="C6" s="3">
        <f>C4*(1-N(C5))</f>
        <v>2940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150</v>
      </c>
      <c r="C7" s="5" t="n">
        <v>350</v>
      </c>
      <c r="D7" s="5" t="n">
        <v>800</v>
      </c>
    </row>
    <row r="8">
      <c r="A8" t="inlineStr">
        <is>
          <t>Fee, or your labor, a bar</t>
        </is>
      </c>
      <c r="B8" s="6" t="n">
        <v>0.6</v>
      </c>
      <c r="C8" s="6" t="n">
        <v>0.55</v>
      </c>
      <c r="D8" s="6" t="n">
        <v>0.3</v>
      </c>
    </row>
    <row r="9">
      <c r="A9" t="inlineStr">
        <is>
          <t>Ingredients a bar</t>
        </is>
      </c>
      <c r="B9" s="6" t="n">
        <v>0.82</v>
      </c>
      <c r="C9" s="6" t="n">
        <v>0.78</v>
      </c>
      <c r="D9" s="6" t="n">
        <v>0.72</v>
      </c>
    </row>
    <row r="10">
      <c r="A10" t="inlineStr">
        <is>
          <t>Packaging a bar</t>
        </is>
      </c>
      <c r="B10" s="6" t="n">
        <v>0.45</v>
      </c>
      <c r="C10" s="6" t="n">
        <v>0.42</v>
      </c>
      <c r="D10" s="6" t="n">
        <v>0.35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500</v>
      </c>
    </row>
    <row r="12">
      <c r="A12" s="7" t="inlineStr">
        <is>
          <t>Run cost</t>
        </is>
      </c>
      <c r="B12" s="5">
        <f>N(B7)+B4*(N(B8)+N(B9)+N(B10))+N(B11)</f>
        <v>1272</v>
      </c>
      <c r="C12" s="5">
        <f>N(C7)+C4*(N(C8)+N(C9)+N(C10))+N(C11)</f>
        <v>5800</v>
      </c>
      <c r="D12" s="5">
        <f>N(D7)+D4*(N(D8)+N(D9)+N(D10))+N(D11)</f>
        <v>15000</v>
      </c>
    </row>
    <row r="13">
      <c r="A13" t="inlineStr">
        <is>
          <t>Months to sell the run</t>
        </is>
      </c>
      <c r="B13" s="8">
        <f>IF(N($B$22)=0,"",B6/$B$22)</f>
        <v>0.194</v>
      </c>
      <c r="C13" s="8">
        <f>IF(N($B$22)=0,"",C6/$B$22)</f>
        <v>0.98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60</v>
      </c>
      <c r="D14" s="5" t="n">
        <v>250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575</v>
      </c>
    </row>
    <row r="17">
      <c r="A17" s="7" t="inlineStr">
        <is>
          <t>Total</t>
        </is>
      </c>
      <c r="B17" s="5">
        <f>B12+B16</f>
        <v>1272</v>
      </c>
      <c r="C17" s="5">
        <f>C12+C16</f>
        <v>5800</v>
      </c>
      <c r="D17" s="5">
        <f>D12+D16</f>
        <v>15575</v>
      </c>
    </row>
    <row r="18">
      <c r="A18" s="7" t="inlineStr">
        <is>
          <t>Cost a good bar</t>
        </is>
      </c>
      <c r="B18" s="6">
        <f>IF(N(B6)=0,"",B17/B6)</f>
        <v>2.18556701030928</v>
      </c>
      <c r="C18" s="6">
        <f>IF(N(C6)=0,"",C17/C6)</f>
        <v>1.97278911564626</v>
      </c>
      <c r="D18" s="6">
        <f>IF(N(D6)=0,"",D17/D6)</f>
        <v>1.57323232323232</v>
      </c>
    </row>
    <row r="19">
      <c r="A19" s="7" t="inlineStr">
        <is>
          <t>Cash out before it sells</t>
        </is>
      </c>
      <c r="B19" s="5">
        <f>B12</f>
        <v>1272</v>
      </c>
      <c r="C19" s="5">
        <f>C12</f>
        <v>5800</v>
      </c>
      <c r="D19" s="5">
        <f>D12</f>
        <v>15000</v>
      </c>
    </row>
    <row r="20"/>
    <row r="21"/>
    <row r="22">
      <c r="A22" s="7" t="inlineStr">
        <is>
          <t>Your sales a month, bars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Chocolate co-packer quotes against tempering and molding it yourself</t>
        </is>
      </c>
    </row>
    <row r="2" ht="15" customHeight="1">
      <c r="A2" s="11" t="inlineStr">
        <is>
          <t>From the article: https://www.tarostack.com/articles/chocolate-co-packer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chocolate bar brand, selling about 3,000 two-ounce bars a month. Ingredients a bar is the couverture, 56 grams, and the inclusions.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