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0"/>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70% dark chocolate bar, 2 oz</t>
        </is>
      </c>
    </row>
    <row r="4">
      <c r="A4" s="2" t="inlineStr">
        <is>
          <t>Lot tested</t>
        </is>
      </c>
      <c r="B4" s="3" t="inlineStr">
        <is>
          <t>SC-0310</t>
        </is>
      </c>
    </row>
    <row r="5">
      <c r="A5" s="2" t="inlineStr">
        <is>
          <t>Made on</t>
        </is>
      </c>
      <c r="B5" s="4" t="n">
        <v>45726</v>
      </c>
    </row>
    <row r="6">
      <c r="A6" s="2" t="inlineStr">
        <is>
          <t>Stored</t>
        </is>
      </c>
      <c r="B6" s="3" t="inlineStr">
        <is>
          <t>60 to 68°F, foil and paper sleeve</t>
        </is>
      </c>
    </row>
    <row r="7">
      <c r="A7" s="2" t="inlineStr">
        <is>
          <t>Margin to leave</t>
        </is>
      </c>
      <c r="B7" s="5" t="n">
        <v>0.25</v>
      </c>
    </row>
    <row r="8"/>
    <row r="9">
      <c r="A9" s="6" t="inlineStr">
        <is>
          <t>Test</t>
        </is>
      </c>
      <c r="B9" s="6" t="inlineStr">
        <is>
          <t>Pass if</t>
        </is>
      </c>
      <c r="C9" s="6" t="inlineStr">
        <is>
          <t>Limit</t>
        </is>
      </c>
      <c r="D9" s="6" t="inlineStr">
        <is>
          <t>Day 0</t>
        </is>
      </c>
      <c r="E9" s="6" t="inlineStr">
        <is>
          <t>Day 120</t>
        </is>
      </c>
      <c r="F9" s="6" t="inlineStr">
        <is>
          <t>Day 240</t>
        </is>
      </c>
      <c r="G9" s="6" t="inlineStr">
        <is>
          <t>Day 360</t>
        </is>
      </c>
      <c r="H9" s="6" t="inlineStr">
        <is>
          <t>Day 480</t>
        </is>
      </c>
      <c r="I9" s="6" t="inlineStr">
        <is>
          <t>Day 600</t>
        </is>
      </c>
    </row>
    <row r="10">
      <c r="A10" t="inlineStr">
        <is>
          <t>Flavor score, 1 to 9</t>
        </is>
      </c>
      <c r="B10" t="inlineStr">
        <is>
          <t>at least</t>
        </is>
      </c>
      <c r="C10" s="3" t="n">
        <v>6</v>
      </c>
      <c r="D10" s="3" t="n">
        <v>9</v>
      </c>
      <c r="E10" s="3" t="n">
        <v>9</v>
      </c>
      <c r="F10" s="3" t="n">
        <v>9</v>
      </c>
      <c r="G10" s="3" t="n">
        <v>8</v>
      </c>
      <c r="H10" s="3" t="n">
        <v>7</v>
      </c>
      <c r="I10" s="3" t="n">
        <v>6</v>
      </c>
    </row>
    <row r="11">
      <c r="A11" t="inlineStr">
        <is>
          <t>Snap score, 1 to 9</t>
        </is>
      </c>
      <c r="B11" t="inlineStr">
        <is>
          <t>at least</t>
        </is>
      </c>
      <c r="C11" s="3" t="n">
        <v>6</v>
      </c>
      <c r="D11" s="3" t="n">
        <v>9</v>
      </c>
      <c r="E11" s="3" t="n">
        <v>9</v>
      </c>
      <c r="F11" s="3" t="n">
        <v>8</v>
      </c>
      <c r="G11" s="3" t="n">
        <v>8</v>
      </c>
      <c r="H11" s="3" t="n">
        <v>7</v>
      </c>
      <c r="I11" s="3" t="n">
        <v>6</v>
      </c>
    </row>
    <row r="12">
      <c r="A12" t="inlineStr">
        <is>
          <t>Bloom, 1 to 5</t>
        </is>
      </c>
      <c r="B12" t="inlineStr">
        <is>
          <t>at most</t>
        </is>
      </c>
      <c r="C12" s="3" t="n">
        <v>2</v>
      </c>
      <c r="D12" s="3" t="n">
        <v>1</v>
      </c>
      <c r="E12" s="3" t="n">
        <v>1</v>
      </c>
      <c r="F12" s="3" t="n">
        <v>1</v>
      </c>
      <c r="G12" s="3" t="n">
        <v>1</v>
      </c>
      <c r="H12" s="3" t="n">
        <v>2</v>
      </c>
      <c r="I12" s="3" t="n">
        <v>3</v>
      </c>
    </row>
    <row r="13">
      <c r="A13" s="2" t="inlineStr">
        <is>
          <t>All tests pass?</t>
        </is>
      </c>
      <c r="D13" t="str">
        <f>IF(COUNT(D10:D12)=0,"",IF(AND(IF($B10="at least",D10&gt;=$C10,D10&lt;=$C10),IF($B11="at least",D11&gt;=$C11,D11&lt;=$C11),IF($B12="at least",D12&gt;=$C12,D12&lt;=$C12)),"Pass","Fail"))</f>
        <v>Pass</v>
      </c>
      <c r="E13" t="str">
        <f>IF(COUNT(E10:E12)=0,"",IF(AND(IF($B10="at least",E10&gt;=$C10,E10&lt;=$C10),IF($B11="at least",E11&gt;=$C11,E11&lt;=$C11),IF($B12="at least",E12&gt;=$C12,E12&lt;=$C12)),"Pass","Fail"))</f>
        <v>Pass</v>
      </c>
      <c r="F13" t="str">
        <f>IF(COUNT(F10:F12)=0,"",IF(AND(IF($B10="at least",F10&gt;=$C10,F10&lt;=$C10),IF($B11="at least",F11&gt;=$C11,F11&lt;=$C11),IF($B12="at least",F12&gt;=$C12,F12&lt;=$C12)),"Pass","Fail"))</f>
        <v>Pass</v>
      </c>
      <c r="G13" t="str">
        <f>IF(COUNT(G10:G12)=0,"",IF(AND(IF($B10="at least",G10&gt;=$C10,G10&lt;=$C10),IF($B11="at least",G11&gt;=$C11,G11&lt;=$C11),IF($B12="at least",G12&gt;=$C12,G12&lt;=$C12)),"Pass","Fail"))</f>
        <v>Pass</v>
      </c>
      <c r="H13" t="str">
        <f>IF(COUNT(H10:H12)=0,"",IF(AND(IF($B10="at least",H10&gt;=$C10,H10&lt;=$C10),IF($B11="at least",H11&gt;=$C11,H11&lt;=$C11),IF($B12="at least",H12&gt;=$C12,H12&lt;=$C12)),"Pass","Fail"))</f>
        <v>Pass</v>
      </c>
      <c r="I13" t="str">
        <f>IF(COUNT(I10:I12)=0,"",IF(AND(IF($B10="at least",I10&gt;=$C10,I10&lt;=$C10),IF($B11="at least",I11&gt;=$C11,I11&lt;=$C11),IF($B12="at least",I12&gt;=$C12,I12&lt;=$C12)),"Pass","Fail"))</f>
        <v>Fail</v>
      </c>
    </row>
    <row r="14">
      <c r="A14" s="7" t="inlineStr">
        <is>
          <t>Day</t>
        </is>
      </c>
      <c r="D14" t="n">
        <v>0</v>
      </c>
      <c r="E14" t="n">
        <v>120</v>
      </c>
      <c r="F14" t="n">
        <v>240</v>
      </c>
      <c r="G14" t="n">
        <v>360</v>
      </c>
      <c r="H14" t="n">
        <v>480</v>
      </c>
      <c r="I14" t="n">
        <v>600</v>
      </c>
    </row>
    <row r="15"/>
    <row r="16">
      <c r="A16" s="2" t="inlineStr">
        <is>
          <t>Last day everything passed</t>
        </is>
      </c>
      <c r="B16" s="8">
        <f>SUMPRODUCT(MAX((D13:I13="Pass")*(D14:I14)))</f>
        <v>480</v>
      </c>
    </row>
    <row r="17" ht="30" customHeight="1">
      <c r="A17" s="9" t="inlineStr">
        <is>
          <t>Shelf life to put on the label, days</t>
        </is>
      </c>
      <c r="B17" s="10">
        <f>ROUNDDOWN(B16*(1-B7),0)</f>
        <v>360</v>
      </c>
    </row>
    <row r="18">
      <c r="A18" s="2" t="inlineStr">
        <is>
          <t>Date for a batch made today</t>
        </is>
      </c>
      <c r="B18" s="11">
        <f>TODAY()+B17</f>
        <v>46674.0</v>
      </c>
    </row>
    <row r="19"/>
    <row r="20">
      <c r="A20" s="7" t="inlineStr">
        <is>
          <t>The limits here are the example's own. Set yours with your lab, and with a process authority where your product needs one.</t>
        </is>
      </c>
    </row>
  </sheetData>
  <conditionalFormatting sqref="D13:I13">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Chocolate Bars Shelf Life</t>
        </is>
      </c>
    </row>
    <row r="2" ht="15" customHeight="1">
      <c r="A2" s="12" t="inlineStr">
        <is>
          <t>From the article: https://www.tarostack.com/articles/chocolate-bars-shelf-life</t>
        </is>
      </c>
    </row>
    <row r="3" ht="15" customHeight="1">
      <c r="A3" s="12" t="inlineStr"/>
    </row>
    <row r="4" ht="30" customHeight="1">
      <c r="A4" s="12" t="inlineStr">
        <is>
          <t>The example is the article's made-up Boise chocolate maker's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