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6" customWidth="1" min="2" max="2"/>
    <col width="12" customWidth="1" min="3" max="3"/>
    <col width="34" customWidth="1" min="4" max="4"/>
    <col width="40" customWidth="1" min="5" max="5"/>
    <col width="10" customWidth="1" min="6" max="6"/>
  </cols>
  <sheetData>
    <row r="1" ht="30" customHeight="1">
      <c r="A1" s="1" t="inlineStr">
        <is>
          <t>Product</t>
        </is>
      </c>
      <c r="B1" s="1" t="inlineStr">
        <is>
          <t>Kind of product</t>
        </is>
      </c>
      <c r="C1" s="1" t="inlineStr">
        <is>
          <t>Certificates needed</t>
        </is>
      </c>
      <c r="D1" s="1" t="inlineStr">
        <is>
          <t>Certificate</t>
        </is>
      </c>
      <c r="E1" s="1" t="inlineStr">
        <is>
          <t>From</t>
        </is>
      </c>
      <c r="F1" s="1" t="inlineStr">
        <is>
          <t>FDA fee</t>
        </is>
      </c>
    </row>
    <row r="2" ht="30" customHeight="1">
      <c r="A2" s="2" t="inlineStr">
        <is>
          <t>Tart cherry preserves, cherry salsa, dried cherries</t>
        </is>
      </c>
      <c r="B2" s="3" t="inlineStr">
        <is>
          <t>Conventional food</t>
        </is>
      </c>
      <c r="C2" s="3" t="n">
        <v>3</v>
      </c>
      <c r="D2" s="3" t="str">
        <f>IF(A2="","",IF(B2="Conventional food","Certificate to a Foreign Government",IF(B2="Not legal in the U.S. but exportable","Certificate of Exportability",IF(B2="Dietary supplement, medical food or special dietary food","Certificate of Free Sale",IF(OR(B2="Dairy",B2="Seafood",B2="Honey",B2="Egg products"),"Export certification","Ask the buyer")))))</f>
        <v>Certificate to a Foreign Government</v>
      </c>
      <c r="E2" s="3" t="str">
        <f>IF(A2="","",IF(OR(B2="Conventional food",B2="Not legal in the U.S. but exportable",B2="Dietary supplement, medical food or special dietary food"),"FDA",IF(B2="Dairy","USDA AMS Dairy Grading Branch",IF(B2="Seafood","NOAA Seafood Inspection Program",IF(B2="Honey","USDA Specialty Crops Inspection Division",IF(B2="Egg products","USDA AMS",""))))))</f>
        <v>FDA</v>
      </c>
      <c r="F2" s="4">
        <f>IF(OR(A2="",C2=""),"",IF(OR(B2="Conventional food",B2="Not legal in the U.S. but exportable"),175+IF(C2&gt;=2,155,0)+IF(C2&gt;2,(C2-2)*100,0),IF(B2="Dietary supplement, medical food or special dietary food",0,"")))</f>
        <v>430</v>
      </c>
    </row>
    <row r="3" ht="30" customHeight="1">
      <c r="A3" s="2" t="inlineStr">
        <is>
          <t>Protein powder sold as a dietary supplement</t>
        </is>
      </c>
      <c r="B3" s="2" t="inlineStr">
        <is>
          <t>Dietary supplement, medical food or special dietary food</t>
        </is>
      </c>
      <c r="C3" s="3" t="n">
        <v>1</v>
      </c>
      <c r="D3" s="3" t="str">
        <f>IF(A3="","",IF(B3="Conventional food","Certificate to a Foreign Government",IF(B3="Not legal in the U.S. but exportable","Certificate of Exportability",IF(B3="Dietary supplement, medical food or special dietary food","Certificate of Free Sale",IF(OR(B3="Dairy",B3="Seafood",B3="Honey",B3="Egg products"),"Export certification","Ask the buyer")))))</f>
        <v>Certificate of Free Sale</v>
      </c>
      <c r="E3" s="3" t="str">
        <f>IF(A3="","",IF(OR(B3="Conventional food",B3="Not legal in the U.S. but exportable",B3="Dietary supplement, medical food or special dietary food"),"FDA",IF(B3="Dairy","USDA AMS Dairy Grading Branch",IF(B3="Seafood","NOAA Seafood Inspection Program",IF(B3="Honey","USDA Specialty Crops Inspection Division",IF(B3="Egg products","USDA AMS",""))))))</f>
        <v>FDA</v>
      </c>
      <c r="F3" s="4">
        <f>IF(OR(A3="",C3=""),"",IF(OR(B3="Conventional food",B3="Not legal in the U.S. but exportable"),175+IF(C3&gt;=2,155,0)+IF(C3&gt;2,(C3-2)*100,0),IF(B3="Dietary supplement, medical food or special dietary food",0,"")))</f>
        <v>0</v>
      </c>
    </row>
    <row r="4">
      <c r="A4" t="inlineStr">
        <is>
          <t>Cheese</t>
        </is>
      </c>
      <c r="B4" t="inlineStr">
        <is>
          <t>Dairy</t>
        </is>
      </c>
      <c r="C4" t="n">
        <v>1</v>
      </c>
      <c r="D4" t="str">
        <f>IF(A4="","",IF(B4="Conventional food","Certificate to a Foreign Government",IF(B4="Not legal in the U.S. but exportable","Certificate of Exportability",IF(B4="Dietary supplement, medical food or special dietary food","Certificate of Free Sale",IF(OR(B4="Dairy",B4="Seafood",B4="Honey",B4="Egg products"),"Export certification","Ask the buyer")))))</f>
        <v>Export certification</v>
      </c>
      <c r="E4" t="str">
        <f>IF(A4="","",IF(OR(B4="Conventional food",B4="Not legal in the U.S. but exportable",B4="Dietary supplement, medical food or special dietary food"),"FDA",IF(B4="Dairy","USDA AMS Dairy Grading Branch",IF(B4="Seafood","NOAA Seafood Inspection Program",IF(B4="Honey","USDA Specialty Crops Inspection Division",IF(B4="Egg products","USDA AMS",""))))))</f>
        <v>USDA AMS Dairy Grading Branch</v>
      </c>
      <c r="F4" s="5" t="str">
        <f>IF(OR(A4="",C4=""),"",IF(OR(B4="Conventional food",B4="Not legal in the U.S. but exportable"),175+IF(C4&gt;=2,155,0)+IF(C4&gt;2,(C4-2)*100,0),IF(B4="Dietary supplement, medical food or special dietary food",0,"")))</f>
        <v/>
      </c>
    </row>
    <row r="5">
      <c r="D5" t="str">
        <f>IF(A5="","",IF(B5="Conventional food","Certificate to a Foreign Government",IF(B5="Not legal in the U.S. but exportable","Certificate of Exportability",IF(B5="Dietary supplement, medical food or special dietary food","Certificate of Free Sale",IF(OR(B5="Dairy",B5="Seafood",B5="Honey",B5="Egg products"),"Export certification","Ask the buyer")))))</f>
        <v/>
      </c>
      <c r="E5" t="str">
        <f>IF(A5="","",IF(OR(B5="Conventional food",B5="Not legal in the U.S. but exportable",B5="Dietary supplement, medical food or special dietary food"),"FDA",IF(B5="Dairy","USDA AMS Dairy Grading Branch",IF(B5="Seafood","NOAA Seafood Inspection Program",IF(B5="Honey","USDA Specialty Crops Inspection Division",IF(B5="Egg products","USDA AMS",""))))))</f>
        <v/>
      </c>
      <c r="F5" s="5" t="str">
        <f>IF(OR(A5="",C5=""),"",IF(OR(B5="Conventional food",B5="Not legal in the U.S. but exportable"),175+IF(C5&gt;=2,155,0)+IF(C5&gt;2,(C5-2)*100,0),IF(B5="Dietary supplement, medical food or special dietary food",0,"")))</f>
        <v/>
      </c>
    </row>
    <row r="6">
      <c r="D6" t="str">
        <f>IF(A6="","",IF(B6="Conventional food","Certificate to a Foreign Government",IF(B6="Not legal in the U.S. but exportable","Certificate of Exportability",IF(B6="Dietary supplement, medical food or special dietary food","Certificate of Free Sale",IF(OR(B6="Dairy",B6="Seafood",B6="Honey",B6="Egg products"),"Export certification","Ask the buyer")))))</f>
        <v/>
      </c>
      <c r="E6" t="str">
        <f>IF(A6="","",IF(OR(B6="Conventional food",B6="Not legal in the U.S. but exportable",B6="Dietary supplement, medical food or special dietary food"),"FDA",IF(B6="Dairy","USDA AMS Dairy Grading Branch",IF(B6="Seafood","NOAA Seafood Inspection Program",IF(B6="Honey","USDA Specialty Crops Inspection Division",IF(B6="Egg products","USDA AMS",""))))))</f>
        <v/>
      </c>
      <c r="F6" s="5" t="str">
        <f>IF(OR(A6="",C6=""),"",IF(OR(B6="Conventional food",B6="Not legal in the U.S. but exportable"),175+IF(C6&gt;=2,155,0)+IF(C6&gt;2,(C6-2)*100,0),IF(B6="Dietary supplement, medical food or special dietary food",0,"")))</f>
        <v/>
      </c>
    </row>
    <row r="7">
      <c r="D7" t="str">
        <f>IF(A7="","",IF(B7="Conventional food","Certificate to a Foreign Government",IF(B7="Not legal in the U.S. but exportable","Certificate of Exportability",IF(B7="Dietary supplement, medical food or special dietary food","Certificate of Free Sale",IF(OR(B7="Dairy",B7="Seafood",B7="Honey",B7="Egg products"),"Export certification","Ask the buyer")))))</f>
        <v/>
      </c>
      <c r="E7" t="str">
        <f>IF(A7="","",IF(OR(B7="Conventional food",B7="Not legal in the U.S. but exportable",B7="Dietary supplement, medical food or special dietary food"),"FDA",IF(B7="Dairy","USDA AMS Dairy Grading Branch",IF(B7="Seafood","NOAA Seafood Inspection Program",IF(B7="Honey","USDA Specialty Crops Inspection Division",IF(B7="Egg products","USDA AMS",""))))))</f>
        <v/>
      </c>
      <c r="F7" s="5" t="str">
        <f>IF(OR(A7="",C7=""),"",IF(OR(B7="Conventional food",B7="Not legal in the U.S. but exportable"),175+IF(C7&gt;=2,155,0)+IF(C7&gt;2,(C7-2)*100,0),IF(B7="Dietary supplement, medical food or special dietary food",0,"")))</f>
        <v/>
      </c>
    </row>
    <row r="8">
      <c r="D8" t="str">
        <f>IF(A8="","",IF(B8="Conventional food","Certificate to a Foreign Government",IF(B8="Not legal in the U.S. but exportable","Certificate of Exportability",IF(B8="Dietary supplement, medical food or special dietary food","Certificate of Free Sale",IF(OR(B8="Dairy",B8="Seafood",B8="Honey",B8="Egg products"),"Export certification","Ask the buyer")))))</f>
        <v/>
      </c>
      <c r="E8" t="str">
        <f>IF(A8="","",IF(OR(B8="Conventional food",B8="Not legal in the U.S. but exportable",B8="Dietary supplement, medical food or special dietary food"),"FDA",IF(B8="Dairy","USDA AMS Dairy Grading Branch",IF(B8="Seafood","NOAA Seafood Inspection Program",IF(B8="Honey","USDA Specialty Crops Inspection Division",IF(B8="Egg products","USDA AMS",""))))))</f>
        <v/>
      </c>
      <c r="F8" s="5" t="str">
        <f>IF(OR(A8="",C8=""),"",IF(OR(B8="Conventional food",B8="Not legal in the U.S. but exportable"),175+IF(C8&gt;=2,155,0)+IF(C8&gt;2,(C8-2)*100,0),IF(B8="Dietary supplement, medical food or special dietary food",0,"")))</f>
        <v/>
      </c>
    </row>
    <row r="9">
      <c r="D9" t="str">
        <f>IF(A9="","",IF(B9="Conventional food","Certificate to a Foreign Government",IF(B9="Not legal in the U.S. but exportable","Certificate of Exportability",IF(B9="Dietary supplement, medical food or special dietary food","Certificate of Free Sale",IF(OR(B9="Dairy",B9="Seafood",B9="Honey",B9="Egg products"),"Export certification","Ask the buyer")))))</f>
        <v/>
      </c>
      <c r="E9" t="str">
        <f>IF(A9="","",IF(OR(B9="Conventional food",B9="Not legal in the U.S. but exportable",B9="Dietary supplement, medical food or special dietary food"),"FDA",IF(B9="Dairy","USDA AMS Dairy Grading Branch",IF(B9="Seafood","NOAA Seafood Inspection Program",IF(B9="Honey","USDA Specialty Crops Inspection Division",IF(B9="Egg products","USDA AMS",""))))))</f>
        <v/>
      </c>
      <c r="F9" s="5" t="str">
        <f>IF(OR(A9="",C9=""),"",IF(OR(B9="Conventional food",B9="Not legal in the U.S. but exportable"),175+IF(C9&gt;=2,155,0)+IF(C9&gt;2,(C9-2)*100,0),IF(B9="Dietary supplement, medical food or special dietary food",0,"")))</f>
        <v/>
      </c>
    </row>
    <row r="10">
      <c r="D10" t="str">
        <f>IF(A10="","",IF(B10="Conventional food","Certificate to a Foreign Government",IF(B10="Not legal in the U.S. but exportable","Certificate of Exportability",IF(B10="Dietary supplement, medical food or special dietary food","Certificate of Free Sale",IF(OR(B10="Dairy",B10="Seafood",B10="Honey",B10="Egg products"),"Export certification","Ask the buyer")))))</f>
        <v/>
      </c>
      <c r="E10" t="str">
        <f>IF(A10="","",IF(OR(B10="Conventional food",B10="Not legal in the U.S. but exportable",B10="Dietary supplement, medical food or special dietary food"),"FDA",IF(B10="Dairy","USDA AMS Dairy Grading Branch",IF(B10="Seafood","NOAA Seafood Inspection Program",IF(B10="Honey","USDA Specialty Crops Inspection Division",IF(B10="Egg products","USDA AMS",""))))))</f>
        <v/>
      </c>
      <c r="F10" s="5" t="str">
        <f>IF(OR(A10="",C10=""),"",IF(OR(B10="Conventional food",B10="Not legal in the U.S. but exportable"),175+IF(C10&gt;=2,155,0)+IF(C10&gt;2,(C10-2)*100,0),IF(B10="Dietary supplement, medical food or special dietary food",0,"")))</f>
        <v/>
      </c>
    </row>
    <row r="11">
      <c r="D11" t="str">
        <f>IF(A11="","",IF(B11="Conventional food","Certificate to a Foreign Government",IF(B11="Not legal in the U.S. but exportable","Certificate of Exportability",IF(B11="Dietary supplement, medical food or special dietary food","Certificate of Free Sale",IF(OR(B11="Dairy",B11="Seafood",B11="Honey",B11="Egg products"),"Export certification","Ask the buyer")))))</f>
        <v/>
      </c>
      <c r="E11" t="str">
        <f>IF(A11="","",IF(OR(B11="Conventional food",B11="Not legal in the U.S. but exportable",B11="Dietary supplement, medical food or special dietary food"),"FDA",IF(B11="Dairy","USDA AMS Dairy Grading Branch",IF(B11="Seafood","NOAA Seafood Inspection Program",IF(B11="Honey","USDA Specialty Crops Inspection Division",IF(B11="Egg products","USDA AMS",""))))))</f>
        <v/>
      </c>
      <c r="F11" s="5" t="str">
        <f>IF(OR(A11="",C11=""),"",IF(OR(B11="Conventional food",B11="Not legal in the U.S. but exportable"),175+IF(C11&gt;=2,155,0)+IF(C11&gt;2,(C11-2)*100,0),IF(B11="Dietary supplement, medical food or special dietary food",0,"")))</f>
        <v/>
      </c>
    </row>
    <row r="12">
      <c r="D12" t="str">
        <f>IF(A12="","",IF(B12="Conventional food","Certificate to a Foreign Government",IF(B12="Not legal in the U.S. but exportable","Certificate of Exportability",IF(B12="Dietary supplement, medical food or special dietary food","Certificate of Free Sale",IF(OR(B12="Dairy",B12="Seafood",B12="Honey",B12="Egg products"),"Export certification","Ask the buyer")))))</f>
        <v/>
      </c>
      <c r="E12" t="str">
        <f>IF(A12="","",IF(OR(B12="Conventional food",B12="Not legal in the U.S. but exportable",B12="Dietary supplement, medical food or special dietary food"),"FDA",IF(B12="Dairy","USDA AMS Dairy Grading Branch",IF(B12="Seafood","NOAA Seafood Inspection Program",IF(B12="Honey","USDA Specialty Crops Inspection Division",IF(B12="Egg products","USDA AMS",""))))))</f>
        <v/>
      </c>
      <c r="F12" s="5" t="str">
        <f>IF(OR(A12="",C12=""),"",IF(OR(B12="Conventional food",B12="Not legal in the U.S. but exportable"),175+IF(C12&gt;=2,155,0)+IF(C12&gt;2,(C12-2)*100,0),IF(B12="Dietary supplement, medical food or special dietary food",0,"")))</f>
        <v/>
      </c>
    </row>
    <row r="13">
      <c r="D13" t="str">
        <f>IF(A13="","",IF(B13="Conventional food","Certificate to a Foreign Government",IF(B13="Not legal in the U.S. but exportable","Certificate of Exportability",IF(B13="Dietary supplement, medical food or special dietary food","Certificate of Free Sale",IF(OR(B13="Dairy",B13="Seafood",B13="Honey",B13="Egg products"),"Export certification","Ask the buyer")))))</f>
        <v/>
      </c>
      <c r="E13" t="str">
        <f>IF(A13="","",IF(OR(B13="Conventional food",B13="Not legal in the U.S. but exportable",B13="Dietary supplement, medical food or special dietary food"),"FDA",IF(B13="Dairy","USDA AMS Dairy Grading Branch",IF(B13="Seafood","NOAA Seafood Inspection Program",IF(B13="Honey","USDA Specialty Crops Inspection Division",IF(B13="Egg products","USDA AMS",""))))))</f>
        <v/>
      </c>
      <c r="F13" s="5" t="str">
        <f>IF(OR(A13="",C13=""),"",IF(OR(B13="Conventional food",B13="Not legal in the U.S. but exportable"),175+IF(C13&gt;=2,155,0)+IF(C13&gt;2,(C13-2)*100,0),IF(B13="Dietary supplement, medical food or special dietary food",0,"")))</f>
        <v/>
      </c>
    </row>
    <row r="14">
      <c r="D14" t="str">
        <f>IF(A14="","",IF(B14="Conventional food","Certificate to a Foreign Government",IF(B14="Not legal in the U.S. but exportable","Certificate of Exportability",IF(B14="Dietary supplement, medical food or special dietary food","Certificate of Free Sale",IF(OR(B14="Dairy",B14="Seafood",B14="Honey",B14="Egg products"),"Export certification","Ask the buyer")))))</f>
        <v/>
      </c>
      <c r="E14" t="str">
        <f>IF(A14="","",IF(OR(B14="Conventional food",B14="Not legal in the U.S. but exportable",B14="Dietary supplement, medical food or special dietary food"),"FDA",IF(B14="Dairy","USDA AMS Dairy Grading Branch",IF(B14="Seafood","NOAA Seafood Inspection Program",IF(B14="Honey","USDA Specialty Crops Inspection Division",IF(B14="Egg products","USDA AMS",""))))))</f>
        <v/>
      </c>
      <c r="F14" s="5" t="str">
        <f>IF(OR(A14="",C14=""),"",IF(OR(B14="Conventional food",B14="Not legal in the U.S. but exportable"),175+IF(C14&gt;=2,155,0)+IF(C14&gt;2,(C14-2)*100,0),IF(B14="Dietary supplement, medical food or special dietary food",0,"")))</f>
        <v/>
      </c>
    </row>
    <row r="15">
      <c r="D15" t="str">
        <f>IF(A15="","",IF(B15="Conventional food","Certificate to a Foreign Government",IF(B15="Not legal in the U.S. but exportable","Certificate of Exportability",IF(B15="Dietary supplement, medical food or special dietary food","Certificate of Free Sale",IF(OR(B15="Dairy",B15="Seafood",B15="Honey",B15="Egg products"),"Export certification","Ask the buyer")))))</f>
        <v/>
      </c>
      <c r="E15" t="str">
        <f>IF(A15="","",IF(OR(B15="Conventional food",B15="Not legal in the U.S. but exportable",B15="Dietary supplement, medical food or special dietary food"),"FDA",IF(B15="Dairy","USDA AMS Dairy Grading Branch",IF(B15="Seafood","NOAA Seafood Inspection Program",IF(B15="Honey","USDA Specialty Crops Inspection Division",IF(B15="Egg products","USDA AMS",""))))))</f>
        <v/>
      </c>
      <c r="F15" s="5" t="str">
        <f>IF(OR(A15="",C15=""),"",IF(OR(B15="Conventional food",B15="Not legal in the U.S. but exportable"),175+IF(C15&gt;=2,155,0)+IF(C15&gt;2,(C15-2)*100,0),IF(B15="Dietary supplement, medical food or special dietary food",0,"")))</f>
        <v/>
      </c>
    </row>
    <row r="16">
      <c r="D16" t="str">
        <f>IF(A16="","",IF(B16="Conventional food","Certificate to a Foreign Government",IF(B16="Not legal in the U.S. but exportable","Certificate of Exportability",IF(B16="Dietary supplement, medical food or special dietary food","Certificate of Free Sale",IF(OR(B16="Dairy",B16="Seafood",B16="Honey",B16="Egg products"),"Export certification","Ask the buyer")))))</f>
        <v/>
      </c>
      <c r="E16" t="str">
        <f>IF(A16="","",IF(OR(B16="Conventional food",B16="Not legal in the U.S. but exportable",B16="Dietary supplement, medical food or special dietary food"),"FDA",IF(B16="Dairy","USDA AMS Dairy Grading Branch",IF(B16="Seafood","NOAA Seafood Inspection Program",IF(B16="Honey","USDA Specialty Crops Inspection Division",IF(B16="Egg products","USDA AMS",""))))))</f>
        <v/>
      </c>
      <c r="F16" s="5" t="str">
        <f>IF(OR(A16="",C16=""),"",IF(OR(B16="Conventional food",B16="Not legal in the U.S. but exportable"),175+IF(C16&gt;=2,155,0)+IF(C16&gt;2,(C16-2)*100,0),IF(B16="Dietary supplement, medical food or special dietary food",0,"")))</f>
        <v/>
      </c>
    </row>
    <row r="17">
      <c r="D17" t="str">
        <f>IF(A17="","",IF(B17="Conventional food","Certificate to a Foreign Government",IF(B17="Not legal in the U.S. but exportable","Certificate of Exportability",IF(B17="Dietary supplement, medical food or special dietary food","Certificate of Free Sale",IF(OR(B17="Dairy",B17="Seafood",B17="Honey",B17="Egg products"),"Export certification","Ask the buyer")))))</f>
        <v/>
      </c>
      <c r="E17" t="str">
        <f>IF(A17="","",IF(OR(B17="Conventional food",B17="Not legal in the U.S. but exportable",B17="Dietary supplement, medical food or special dietary food"),"FDA",IF(B17="Dairy","USDA AMS Dairy Grading Branch",IF(B17="Seafood","NOAA Seafood Inspection Program",IF(B17="Honey","USDA Specialty Crops Inspection Division",IF(B17="Egg products","USDA AMS",""))))))</f>
        <v/>
      </c>
      <c r="F17" s="5" t="str">
        <f>IF(OR(A17="",C17=""),"",IF(OR(B17="Conventional food",B17="Not legal in the U.S. but exportable"),175+IF(C17&gt;=2,155,0)+IF(C17&gt;2,(C17-2)*100,0),IF(B17="Dietary supplement, medical food or special dietary food",0,"")))</f>
        <v/>
      </c>
    </row>
    <row r="18">
      <c r="D18" t="str">
        <f>IF(A18="","",IF(B18="Conventional food","Certificate to a Foreign Government",IF(B18="Not legal in the U.S. but exportable","Certificate of Exportability",IF(B18="Dietary supplement, medical food or special dietary food","Certificate of Free Sale",IF(OR(B18="Dairy",B18="Seafood",B18="Honey",B18="Egg products"),"Export certification","Ask the buyer")))))</f>
        <v/>
      </c>
      <c r="E18" t="str">
        <f>IF(A18="","",IF(OR(B18="Conventional food",B18="Not legal in the U.S. but exportable",B18="Dietary supplement, medical food or special dietary food"),"FDA",IF(B18="Dairy","USDA AMS Dairy Grading Branch",IF(B18="Seafood","NOAA Seafood Inspection Program",IF(B18="Honey","USDA Specialty Crops Inspection Division",IF(B18="Egg products","USDA AMS",""))))))</f>
        <v/>
      </c>
      <c r="F18" s="5" t="str">
        <f>IF(OR(A18="",C18=""),"",IF(OR(B18="Conventional food",B18="Not legal in the U.S. but exportable"),175+IF(C18&gt;=2,155,0)+IF(C18&gt;2,(C18-2)*100,0),IF(B18="Dietary supplement, medical food or special dietary food",0,"")))</f>
        <v/>
      </c>
    </row>
    <row r="19">
      <c r="D19" t="str">
        <f>IF(A19="","",IF(B19="Conventional food","Certificate to a Foreign Government",IF(B19="Not legal in the U.S. but exportable","Certificate of Exportability",IF(B19="Dietary supplement, medical food or special dietary food","Certificate of Free Sale",IF(OR(B19="Dairy",B19="Seafood",B19="Honey",B19="Egg products"),"Export certification","Ask the buyer")))))</f>
        <v/>
      </c>
      <c r="E19" t="str">
        <f>IF(A19="","",IF(OR(B19="Conventional food",B19="Not legal in the U.S. but exportable",B19="Dietary supplement, medical food or special dietary food"),"FDA",IF(B19="Dairy","USDA AMS Dairy Grading Branch",IF(B19="Seafood","NOAA Seafood Inspection Program",IF(B19="Honey","USDA Specialty Crops Inspection Division",IF(B19="Egg products","USDA AMS",""))))))</f>
        <v/>
      </c>
      <c r="F19" s="5" t="str">
        <f>IF(OR(A19="",C19=""),"",IF(OR(B19="Conventional food",B19="Not legal in the U.S. but exportable"),175+IF(C19&gt;=2,155,0)+IF(C19&gt;2,(C19-2)*100,0),IF(B19="Dietary supplement, medical food or special dietary food",0,"")))</f>
        <v/>
      </c>
    </row>
    <row r="20">
      <c r="D20" t="str">
        <f>IF(A20="","",IF(B20="Conventional food","Certificate to a Foreign Government",IF(B20="Not legal in the U.S. but exportable","Certificate of Exportability",IF(B20="Dietary supplement, medical food or special dietary food","Certificate of Free Sale",IF(OR(B20="Dairy",B20="Seafood",B20="Honey",B20="Egg products"),"Export certification","Ask the buyer")))))</f>
        <v/>
      </c>
      <c r="E20" t="str">
        <f>IF(A20="","",IF(OR(B20="Conventional food",B20="Not legal in the U.S. but exportable",B20="Dietary supplement, medical food or special dietary food"),"FDA",IF(B20="Dairy","USDA AMS Dairy Grading Branch",IF(B20="Seafood","NOAA Seafood Inspection Program",IF(B20="Honey","USDA Specialty Crops Inspection Division",IF(B20="Egg products","USDA AMS",""))))))</f>
        <v/>
      </c>
      <c r="F20" s="5" t="str">
        <f>IF(OR(A20="",C20=""),"",IF(OR(B20="Conventional food",B20="Not legal in the U.S. but exportable"),175+IF(C20&gt;=2,155,0)+IF(C20&gt;2,(C20-2)*100,0),IF(B20="Dietary supplement, medical food or special dietary food",0,"")))</f>
        <v/>
      </c>
    </row>
    <row r="21">
      <c r="D21" t="str">
        <f>IF(A21="","",IF(B21="Conventional food","Certificate to a Foreign Government",IF(B21="Not legal in the U.S. but exportable","Certificate of Exportability",IF(B21="Dietary supplement, medical food or special dietary food","Certificate of Free Sale",IF(OR(B21="Dairy",B21="Seafood",B21="Honey",B21="Egg products"),"Export certification","Ask the buyer")))))</f>
        <v/>
      </c>
      <c r="E21" t="str">
        <f>IF(A21="","",IF(OR(B21="Conventional food",B21="Not legal in the U.S. but exportable",B21="Dietary supplement, medical food or special dietary food"),"FDA",IF(B21="Dairy","USDA AMS Dairy Grading Branch",IF(B21="Seafood","NOAA Seafood Inspection Program",IF(B21="Honey","USDA Specialty Crops Inspection Division",IF(B21="Egg products","USDA AMS",""))))))</f>
        <v/>
      </c>
      <c r="F21" s="5" t="str">
        <f>IF(OR(A21="",C21=""),"",IF(OR(B21="Conventional food",B21="Not legal in the U.S. but exportable"),175+IF(C21&gt;=2,155,0)+IF(C21&gt;2,(C21-2)*100,0),IF(B21="Dietary supplement, medical food or special dietary food",0,"")))</f>
        <v/>
      </c>
    </row>
    <row r="22">
      <c r="D22" t="str">
        <f>IF(A22="","",IF(B22="Conventional food","Certificate to a Foreign Government",IF(B22="Not legal in the U.S. but exportable","Certificate of Exportability",IF(B22="Dietary supplement, medical food or special dietary food","Certificate of Free Sale",IF(OR(B22="Dairy",B22="Seafood",B22="Honey",B22="Egg products"),"Export certification","Ask the buyer")))))</f>
        <v/>
      </c>
      <c r="E22" t="str">
        <f>IF(A22="","",IF(OR(B22="Conventional food",B22="Not legal in the U.S. but exportable",B22="Dietary supplement, medical food or special dietary food"),"FDA",IF(B22="Dairy","USDA AMS Dairy Grading Branch",IF(B22="Seafood","NOAA Seafood Inspection Program",IF(B22="Honey","USDA Specialty Crops Inspection Division",IF(B22="Egg products","USDA AMS",""))))))</f>
        <v/>
      </c>
      <c r="F22" s="5" t="str">
        <f>IF(OR(A22="",C22=""),"",IF(OR(B22="Conventional food",B22="Not legal in the U.S. but exportable"),175+IF(C22&gt;=2,155,0)+IF(C22&gt;2,(C22-2)*100,0),IF(B22="Dietary supplement, medical food or special dietary food",0,"")))</f>
        <v/>
      </c>
    </row>
    <row r="23">
      <c r="D23" t="str">
        <f>IF(A23="","",IF(B23="Conventional food","Certificate to a Foreign Government",IF(B23="Not legal in the U.S. but exportable","Certificate of Exportability",IF(B23="Dietary supplement, medical food or special dietary food","Certificate of Free Sale",IF(OR(B23="Dairy",B23="Seafood",B23="Honey",B23="Egg products"),"Export certification","Ask the buyer")))))</f>
        <v/>
      </c>
      <c r="E23" t="str">
        <f>IF(A23="","",IF(OR(B23="Conventional food",B23="Not legal in the U.S. but exportable",B23="Dietary supplement, medical food or special dietary food"),"FDA",IF(B23="Dairy","USDA AMS Dairy Grading Branch",IF(B23="Seafood","NOAA Seafood Inspection Program",IF(B23="Honey","USDA Specialty Crops Inspection Division",IF(B23="Egg products","USDA AMS",""))))))</f>
        <v/>
      </c>
      <c r="F23" s="5" t="str">
        <f>IF(OR(A23="",C23=""),"",IF(OR(B23="Conventional food",B23="Not legal in the U.S. but exportable"),175+IF(C23&gt;=2,155,0)+IF(C23&gt;2,(C23-2)*100,0),IF(B23="Dietary supplement, medical food or special dietary food",0,"")))</f>
        <v/>
      </c>
    </row>
    <row r="24">
      <c r="D24" t="str">
        <f>IF(A24="","",IF(B24="Conventional food","Certificate to a Foreign Government",IF(B24="Not legal in the U.S. but exportable","Certificate of Exportability",IF(B24="Dietary supplement, medical food or special dietary food","Certificate of Free Sale",IF(OR(B24="Dairy",B24="Seafood",B24="Honey",B24="Egg products"),"Export certification","Ask the buyer")))))</f>
        <v/>
      </c>
      <c r="E24" t="str">
        <f>IF(A24="","",IF(OR(B24="Conventional food",B24="Not legal in the U.S. but exportable",B24="Dietary supplement, medical food or special dietary food"),"FDA",IF(B24="Dairy","USDA AMS Dairy Grading Branch",IF(B24="Seafood","NOAA Seafood Inspection Program",IF(B24="Honey","USDA Specialty Crops Inspection Division",IF(B24="Egg products","USDA AMS",""))))))</f>
        <v/>
      </c>
      <c r="F24" s="5" t="str">
        <f>IF(OR(A24="",C24=""),"",IF(OR(B24="Conventional food",B24="Not legal in the U.S. but exportable"),175+IF(C24&gt;=2,155,0)+IF(C24&gt;2,(C24-2)*100,0),IF(B24="Dietary supplement, medical food or special dietary food",0,"")))</f>
        <v/>
      </c>
    </row>
    <row r="25"/>
    <row r="26">
      <c r="A26" s="6" t="inlineStr">
        <is>
          <t>Kind of product: Conventional food; Not legal in the U.S. but exportable; Dietary supplement, medical food or special dietary food; Dairy; Seafood; Honey; or Egg products. Certificates needed: how many for the same products on one request. Fees from FDA's Food Export Certificates page.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Export certificate checker</t>
        </is>
      </c>
    </row>
    <row r="2" ht="15" customHeight="1">
      <c r="A2" s="2" t="inlineStr">
        <is>
          <t>From the article: https://www.tarostack.com/articles/certificate-of-free-sale</t>
        </is>
      </c>
    </row>
    <row r="3" ht="15" customHeight="1">
      <c r="A3" s="2" t="inlineStr"/>
    </row>
    <row r="4" ht="15" customHeight="1">
      <c r="A4" s="2" t="inlineStr">
        <is>
          <t>The example is the article's made-up Michigan preserves maker's first export order.</t>
        </is>
      </c>
    </row>
    <row r="5" ht="30" customHeight="1">
      <c r="A5" s="2" t="inlineStr">
        <is>
          <t>Check: each product or group of products, its kind and how many certificates you need; the certificate, who issues it and FDA's fee fill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