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ackorders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'Backorders'!$1:$1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$#,##0.00"/>
  </numFmts>
  <fonts count="4">
    <font>
      <name val="Calibri"/>
      <family val="2"/>
      <color theme="1"/>
      <sz val="11"/>
      <scheme val="minor"/>
    </font>
    <font>
      <b val="1"/>
    </font>
    <font>
      <i val="1"/>
      <color rgb="006B6379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164" fontId="0" fillId="2" borderId="0" pivotButton="0" quotePrefix="0" xfId="0"/>
    <xf numFmtId="0" fontId="2" fillId="0" borderId="0" pivotButton="0" quotePrefix="0" xfId="0"/>
    <xf numFmtId="0" fontId="1" fillId="0" borderId="0" applyAlignment="1" pivotButton="0" quotePrefix="0" xfId="0">
      <alignment vertical="top" wrapText="1"/>
    </xf>
    <xf numFmtId="164" fontId="0" fillId="0" borderId="0" pivotButton="0" quotePrefix="0" xfId="0"/>
    <xf numFmtId="165" fontId="0" fillId="0" borderId="0" pivotButton="0" quotePrefix="0" xfId="0"/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  <xf numFmtId="165" fontId="0" fillId="0" borderId="0" applyAlignment="1" pivotButton="0" quotePrefix="0" xfId="0">
      <alignment vertical="top"/>
    </xf>
    <xf numFmtId="0" fontId="3" fillId="0" borderId="0" pivotButton="0" quotePrefix="0" xfId="0"/>
  </cellXfs>
  <cellStyles count="1">
    <cellStyle name="Normal" xfId="0" builtinId="0" hidden="0"/>
  </cellStyles>
  <dxfs count="1">
    <dxf>
      <font>
        <b val="1"/>
        <color rgb="00B42318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M57"/>
  <sheetViews>
    <sheetView tabSelected="1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9" customWidth="1" min="1" max="1"/>
    <col width="23" customWidth="1" min="2" max="2"/>
    <col width="11" customWidth="1" min="3" max="3"/>
    <col width="22" customWidth="1" min="4" max="4"/>
    <col width="9" customWidth="1" min="5" max="5"/>
    <col width="9" customWidth="1" min="6" max="6"/>
    <col width="9" customWidth="1" min="7" max="7"/>
    <col width="9" customWidth="1" min="8" max="8"/>
    <col width="10" customWidth="1" min="9" max="9"/>
    <col width="11" customWidth="1" min="10" max="10"/>
    <col width="9" customWidth="1" min="11" max="11"/>
    <col width="10" customWidth="1" min="12" max="12"/>
    <col width="18" customWidth="1" min="13" max="13"/>
  </cols>
  <sheetData>
    <row r="1">
      <c r="A1" s="1" t="inlineStr">
        <is>
          <t>Today</t>
        </is>
      </c>
      <c r="B1" s="2" t="n">
        <v>46312</v>
      </c>
      <c r="C1" s="3" t="inlineStr">
        <is>
          <t>Type today's date, or use =TODAY()</t>
        </is>
      </c>
    </row>
    <row r="2"/>
    <row r="3" ht="30" customHeight="1">
      <c r="A3" s="4" t="inlineStr">
        <is>
          <t>Order</t>
        </is>
      </c>
      <c r="B3" s="4" t="inlineStr">
        <is>
          <t>Customer</t>
        </is>
      </c>
      <c r="C3" s="4" t="inlineStr">
        <is>
          <t>Ordered</t>
        </is>
      </c>
      <c r="D3" s="4" t="inlineStr">
        <is>
          <t>Item</t>
        </is>
      </c>
      <c r="E3" s="4" t="inlineStr">
        <is>
          <t>Qty ordered</t>
        </is>
      </c>
      <c r="F3" s="4" t="inlineStr">
        <is>
          <t>Qty shipped</t>
        </is>
      </c>
      <c r="G3" s="4" t="inlineStr">
        <is>
          <t>Price each</t>
        </is>
      </c>
      <c r="H3" s="4" t="inlineStr">
        <is>
          <t>Still owed</t>
        </is>
      </c>
      <c r="I3" s="4" t="inlineStr">
        <is>
          <t>Value owed</t>
        </is>
      </c>
      <c r="J3" s="4" t="inlineStr">
        <is>
          <t>Promised by</t>
        </is>
      </c>
      <c r="K3" s="4" t="inlineStr">
        <is>
          <t>Days waiting</t>
        </is>
      </c>
      <c r="L3" s="4" t="inlineStr">
        <is>
          <t>Customer told?</t>
        </is>
      </c>
      <c r="M3" s="4" t="inlineStr">
        <is>
          <t>Status</t>
        </is>
      </c>
    </row>
    <row r="4">
      <c r="A4" t="inlineStr">
        <is>
          <t>W-1041</t>
        </is>
      </c>
      <c r="B4" t="inlineStr">
        <is>
          <t>Kailua Gift House</t>
        </is>
      </c>
      <c r="C4" s="5" t="n">
        <v>46297</v>
      </c>
      <c r="D4" t="inlineStr">
        <is>
          <t>Plumeria 9 oz jar</t>
        </is>
      </c>
      <c r="E4" t="n">
        <v>24</v>
      </c>
      <c r="F4" t="n">
        <v>12</v>
      </c>
      <c r="G4" s="6" t="n">
        <v>13</v>
      </c>
      <c r="H4">
        <f>IF(E4="","",MAX(0,E4-N(F4)))</f>
        <v>12</v>
      </c>
      <c r="I4" s="6">
        <f>IF(H4="","",H4*N(G4))</f>
        <v>156</v>
      </c>
      <c r="J4" s="5" t="n">
        <v>46319</v>
      </c>
      <c r="K4">
        <f>IF(OR(H4="",H4=0,C4=""),"",$B$1-C4)</f>
        <v>15</v>
      </c>
      <c r="L4" t="inlineStr">
        <is>
          <t>Yes</t>
        </is>
      </c>
      <c r="M4" t="str">
        <f>IF(H4="","",IF(H4=0,"Filled",IF(L4&lt;&gt;"Yes","Owed, customer not told",IF(AND(J4&lt;&gt;"",$B$1&gt;J4),"Overdue","Open"))))</f>
        <v>Open</v>
      </c>
    </row>
    <row r="5">
      <c r="A5" t="inlineStr">
        <is>
          <t>W-1041</t>
        </is>
      </c>
      <c r="B5" t="inlineStr">
        <is>
          <t>Kailua Gift House</t>
        </is>
      </c>
      <c r="C5" s="5" t="n">
        <v>46297</v>
      </c>
      <c r="D5" t="inlineStr">
        <is>
          <t>Sea salt 4 oz tin</t>
        </is>
      </c>
      <c r="E5" t="n">
        <v>36</v>
      </c>
      <c r="F5" t="n">
        <v>36</v>
      </c>
      <c r="G5" s="6" t="n">
        <v>7</v>
      </c>
      <c r="H5">
        <f>IF(E5="","",MAX(0,E5-N(F5)))</f>
        <v>0</v>
      </c>
      <c r="I5" s="6">
        <f>IF(H5="","",H5*N(G5))</f>
        <v>0</v>
      </c>
      <c r="J5" s="5" t="n"/>
      <c r="K5" t="str">
        <f>IF(OR(H5="",H5=0,C5=""),"",$B$1-C5)</f>
        <v/>
      </c>
      <c r="L5" t="inlineStr"/>
      <c r="M5" t="str">
        <f>IF(H5="","",IF(H5=0,"Filled",IF(L5&lt;&gt;"Yes","Owed, customer not told",IF(AND(J5&lt;&gt;"",$B$1&gt;J5),"Overdue","Open"))))</f>
        <v>Filled</v>
      </c>
    </row>
    <row r="6">
      <c r="A6" t="inlineStr">
        <is>
          <t>W-1044</t>
        </is>
      </c>
      <c r="B6" t="inlineStr">
        <is>
          <t>Haleiwa Surf &amp; Sundry</t>
        </is>
      </c>
      <c r="C6" s="5" t="n">
        <v>46300</v>
      </c>
      <c r="D6" t="inlineStr">
        <is>
          <t>Plumeria 9 oz jar</t>
        </is>
      </c>
      <c r="E6" t="n">
        <v>18</v>
      </c>
      <c r="F6" t="n">
        <v>0</v>
      </c>
      <c r="G6" s="6" t="n">
        <v>13</v>
      </c>
      <c r="H6">
        <f>IF(E6="","",MAX(0,E6-N(F6)))</f>
        <v>18</v>
      </c>
      <c r="I6" s="6">
        <f>IF(H6="","",H6*N(G6))</f>
        <v>234</v>
      </c>
      <c r="J6" s="5" t="n">
        <v>46319</v>
      </c>
      <c r="K6">
        <f>IF(OR(H6="",H6=0,C6=""),"",$B$1-C6)</f>
        <v>12</v>
      </c>
      <c r="L6" t="inlineStr">
        <is>
          <t>Yes</t>
        </is>
      </c>
      <c r="M6" t="str">
        <f>IF(H6="","",IF(H6=0,"Filled",IF(L6&lt;&gt;"Yes","Owed, customer not told",IF(AND(J6&lt;&gt;"",$B$1&gt;J6),"Overdue","Open"))))</f>
        <v>Open</v>
      </c>
    </row>
    <row r="7">
      <c r="A7" t="inlineStr">
        <is>
          <t>W-1044</t>
        </is>
      </c>
      <c r="B7" t="inlineStr">
        <is>
          <t>Haleiwa Surf &amp; Sundry</t>
        </is>
      </c>
      <c r="C7" s="5" t="n">
        <v>46300</v>
      </c>
      <c r="D7" t="inlineStr">
        <is>
          <t>Pikake 9 oz jar</t>
        </is>
      </c>
      <c r="E7" t="n">
        <v>12</v>
      </c>
      <c r="F7" t="n">
        <v>12</v>
      </c>
      <c r="G7" s="6" t="n">
        <v>13</v>
      </c>
      <c r="H7">
        <f>IF(E7="","",MAX(0,E7-N(F7)))</f>
        <v>0</v>
      </c>
      <c r="I7" s="6">
        <f>IF(H7="","",H7*N(G7))</f>
        <v>0</v>
      </c>
      <c r="J7" s="5" t="n"/>
      <c r="K7" t="str">
        <f>IF(OR(H7="",H7=0,C7=""),"",$B$1-C7)</f>
        <v/>
      </c>
      <c r="L7" t="inlineStr"/>
      <c r="M7" t="str">
        <f>IF(H7="","",IF(H7=0,"Filled",IF(L7&lt;&gt;"Yes","Owed, customer not told",IF(AND(J7&lt;&gt;"",$B$1&gt;J7),"Overdue","Open"))))</f>
        <v>Filled</v>
      </c>
    </row>
    <row r="8">
      <c r="A8" t="inlineStr">
        <is>
          <t>W-1047</t>
        </is>
      </c>
      <c r="B8" t="inlineStr">
        <is>
          <t>Mānoa Home Goods</t>
        </is>
      </c>
      <c r="C8" s="5" t="n">
        <v>46303</v>
      </c>
      <c r="D8" t="inlineStr">
        <is>
          <t>Plumeria 9 oz jar</t>
        </is>
      </c>
      <c r="E8" t="n">
        <v>12</v>
      </c>
      <c r="F8" t="n">
        <v>6</v>
      </c>
      <c r="G8" s="6" t="n">
        <v>13</v>
      </c>
      <c r="H8">
        <f>IF(E8="","",MAX(0,E8-N(F8)))</f>
        <v>6</v>
      </c>
      <c r="I8" s="6">
        <f>IF(H8="","",H8*N(G8))</f>
        <v>78</v>
      </c>
      <c r="J8" s="5" t="n">
        <v>46309</v>
      </c>
      <c r="K8">
        <f>IF(OR(H8="",H8=0,C8=""),"",$B$1-C8)</f>
        <v>9</v>
      </c>
      <c r="L8" t="inlineStr">
        <is>
          <t>No</t>
        </is>
      </c>
      <c r="M8" t="str">
        <f>IF(H8="","",IF(H8=0,"Filled",IF(L8&lt;&gt;"Yes","Owed, customer not told",IF(AND(J8&lt;&gt;"",$B$1&gt;J8),"Overdue","Open"))))</f>
        <v>Owed, customer not told</v>
      </c>
    </row>
    <row r="9" ht="30" customHeight="1">
      <c r="A9" s="7" t="inlineStr">
        <is>
          <t>W-1049</t>
        </is>
      </c>
      <c r="B9" s="7" t="inlineStr">
        <is>
          <t>Kapolei Market Gifts</t>
        </is>
      </c>
      <c r="C9" s="8" t="n">
        <v>46307</v>
      </c>
      <c r="D9" s="9" t="inlineStr">
        <is>
          <t>Coconut lime 16 oz two-wick</t>
        </is>
      </c>
      <c r="E9" s="7" t="n">
        <v>6</v>
      </c>
      <c r="F9" s="7" t="n">
        <v>4</v>
      </c>
      <c r="G9" s="10" t="n">
        <v>22</v>
      </c>
      <c r="H9" s="7">
        <f>IF(E9="","",MAX(0,E9-N(F9)))</f>
        <v>2</v>
      </c>
      <c r="I9" s="10">
        <f>IF(H9="","",H9*N(G9))</f>
        <v>44</v>
      </c>
      <c r="J9" s="8" t="n">
        <v>46316</v>
      </c>
      <c r="K9" s="7">
        <f>IF(OR(H9="",H9=0,C9=""),"",$B$1-C9)</f>
        <v>5</v>
      </c>
      <c r="L9" s="7" t="inlineStr">
        <is>
          <t>Yes</t>
        </is>
      </c>
      <c r="M9" s="7" t="str">
        <f>IF(H9="","",IF(H9=0,"Filled",IF(L9&lt;&gt;"Yes","Owed, customer not told",IF(AND(J9&lt;&gt;"",$B$1&gt;J9),"Overdue","Open"))))</f>
        <v>Open</v>
      </c>
    </row>
    <row r="10">
      <c r="C10" s="5" t="n"/>
      <c r="G10" s="6" t="n"/>
      <c r="H10" t="str">
        <f>IF(E10="","",MAX(0,E10-N(F10)))</f>
        <v/>
      </c>
      <c r="I10" s="6" t="str">
        <f>IF(H10="","",H10*N(G10))</f>
        <v/>
      </c>
      <c r="J10" s="5" t="n"/>
      <c r="K10" t="str">
        <f>IF(OR(H10="",H10=0,C10=""),"",$B$1-C10)</f>
        <v/>
      </c>
      <c r="M10" t="str">
        <f>IF(H10="","",IF(H10=0,"Filled",IF(L10&lt;&gt;"Yes","Owed, customer not told",IF(AND(J10&lt;&gt;"",$B$1&gt;J10),"Overdue","Open"))))</f>
        <v/>
      </c>
    </row>
    <row r="11">
      <c r="C11" s="5" t="n"/>
      <c r="G11" s="6" t="n"/>
      <c r="H11" t="str">
        <f>IF(E11="","",MAX(0,E11-N(F11)))</f>
        <v/>
      </c>
      <c r="I11" s="6" t="str">
        <f>IF(H11="","",H11*N(G11))</f>
        <v/>
      </c>
      <c r="J11" s="5" t="n"/>
      <c r="K11" t="str">
        <f>IF(OR(H11="",H11=0,C11=""),"",$B$1-C11)</f>
        <v/>
      </c>
      <c r="M11" t="str">
        <f>IF(H11="","",IF(H11=0,"Filled",IF(L11&lt;&gt;"Yes","Owed, customer not told",IF(AND(J11&lt;&gt;"",$B$1&gt;J11),"Overdue","Open"))))</f>
        <v/>
      </c>
    </row>
    <row r="12">
      <c r="C12" s="5" t="n"/>
      <c r="G12" s="6" t="n"/>
      <c r="H12" t="str">
        <f>IF(E12="","",MAX(0,E12-N(F12)))</f>
        <v/>
      </c>
      <c r="I12" s="6" t="str">
        <f>IF(H12="","",H12*N(G12))</f>
        <v/>
      </c>
      <c r="J12" s="5" t="n"/>
      <c r="K12" t="str">
        <f>IF(OR(H12="",H12=0,C12=""),"",$B$1-C12)</f>
        <v/>
      </c>
      <c r="M12" t="str">
        <f>IF(H12="","",IF(H12=0,"Filled",IF(L12&lt;&gt;"Yes","Owed, customer not told",IF(AND(J12&lt;&gt;"",$B$1&gt;J12),"Overdue","Open"))))</f>
        <v/>
      </c>
    </row>
    <row r="13">
      <c r="C13" s="5" t="n"/>
      <c r="G13" s="6" t="n"/>
      <c r="H13" t="str">
        <f>IF(E13="","",MAX(0,E13-N(F13)))</f>
        <v/>
      </c>
      <c r="I13" s="6" t="str">
        <f>IF(H13="","",H13*N(G13))</f>
        <v/>
      </c>
      <c r="J13" s="5" t="n"/>
      <c r="K13" t="str">
        <f>IF(OR(H13="",H13=0,C13=""),"",$B$1-C13)</f>
        <v/>
      </c>
      <c r="M13" t="str">
        <f>IF(H13="","",IF(H13=0,"Filled",IF(L13&lt;&gt;"Yes","Owed, customer not told",IF(AND(J13&lt;&gt;"",$B$1&gt;J13),"Overdue","Open"))))</f>
        <v/>
      </c>
    </row>
    <row r="14">
      <c r="C14" s="5" t="n"/>
      <c r="G14" s="6" t="n"/>
      <c r="H14" t="str">
        <f>IF(E14="","",MAX(0,E14-N(F14)))</f>
        <v/>
      </c>
      <c r="I14" s="6" t="str">
        <f>IF(H14="","",H14*N(G14))</f>
        <v/>
      </c>
      <c r="J14" s="5" t="n"/>
      <c r="K14" t="str">
        <f>IF(OR(H14="",H14=0,C14=""),"",$B$1-C14)</f>
        <v/>
      </c>
      <c r="M14" t="str">
        <f>IF(H14="","",IF(H14=0,"Filled",IF(L14&lt;&gt;"Yes","Owed, customer not told",IF(AND(J14&lt;&gt;"",$B$1&gt;J14),"Overdue","Open"))))</f>
        <v/>
      </c>
    </row>
    <row r="15">
      <c r="C15" s="5" t="n"/>
      <c r="G15" s="6" t="n"/>
      <c r="H15" t="str">
        <f>IF(E15="","",MAX(0,E15-N(F15)))</f>
        <v/>
      </c>
      <c r="I15" s="6" t="str">
        <f>IF(H15="","",H15*N(G15))</f>
        <v/>
      </c>
      <c r="J15" s="5" t="n"/>
      <c r="K15" t="str">
        <f>IF(OR(H15="",H15=0,C15=""),"",$B$1-C15)</f>
        <v/>
      </c>
      <c r="M15" t="str">
        <f>IF(H15="","",IF(H15=0,"Filled",IF(L15&lt;&gt;"Yes","Owed, customer not told",IF(AND(J15&lt;&gt;"",$B$1&gt;J15),"Overdue","Open"))))</f>
        <v/>
      </c>
    </row>
    <row r="16">
      <c r="C16" s="5" t="n"/>
      <c r="G16" s="6" t="n"/>
      <c r="H16" t="str">
        <f>IF(E16="","",MAX(0,E16-N(F16)))</f>
        <v/>
      </c>
      <c r="I16" s="6" t="str">
        <f>IF(H16="","",H16*N(G16))</f>
        <v/>
      </c>
      <c r="J16" s="5" t="n"/>
      <c r="K16" t="str">
        <f>IF(OR(H16="",H16=0,C16=""),"",$B$1-C16)</f>
        <v/>
      </c>
      <c r="M16" t="str">
        <f>IF(H16="","",IF(H16=0,"Filled",IF(L16&lt;&gt;"Yes","Owed, customer not told",IF(AND(J16&lt;&gt;"",$B$1&gt;J16),"Overdue","Open"))))</f>
        <v/>
      </c>
    </row>
    <row r="17">
      <c r="C17" s="5" t="n"/>
      <c r="G17" s="6" t="n"/>
      <c r="H17" t="str">
        <f>IF(E17="","",MAX(0,E17-N(F17)))</f>
        <v/>
      </c>
      <c r="I17" s="6" t="str">
        <f>IF(H17="","",H17*N(G17))</f>
        <v/>
      </c>
      <c r="J17" s="5" t="n"/>
      <c r="K17" t="str">
        <f>IF(OR(H17="",H17=0,C17=""),"",$B$1-C17)</f>
        <v/>
      </c>
      <c r="M17" t="str">
        <f>IF(H17="","",IF(H17=0,"Filled",IF(L17&lt;&gt;"Yes","Owed, customer not told",IF(AND(J17&lt;&gt;"",$B$1&gt;J17),"Overdue","Open"))))</f>
        <v/>
      </c>
    </row>
    <row r="18">
      <c r="C18" s="5" t="n"/>
      <c r="G18" s="6" t="n"/>
      <c r="H18" t="str">
        <f>IF(E18="","",MAX(0,E18-N(F18)))</f>
        <v/>
      </c>
      <c r="I18" s="6" t="str">
        <f>IF(H18="","",H18*N(G18))</f>
        <v/>
      </c>
      <c r="J18" s="5" t="n"/>
      <c r="K18" t="str">
        <f>IF(OR(H18="",H18=0,C18=""),"",$B$1-C18)</f>
        <v/>
      </c>
      <c r="M18" t="str">
        <f>IF(H18="","",IF(H18=0,"Filled",IF(L18&lt;&gt;"Yes","Owed, customer not told",IF(AND(J18&lt;&gt;"",$B$1&gt;J18),"Overdue","Open"))))</f>
        <v/>
      </c>
    </row>
    <row r="19">
      <c r="C19" s="5" t="n"/>
      <c r="G19" s="6" t="n"/>
      <c r="H19" t="str">
        <f>IF(E19="","",MAX(0,E19-N(F19)))</f>
        <v/>
      </c>
      <c r="I19" s="6" t="str">
        <f>IF(H19="","",H19*N(G19))</f>
        <v/>
      </c>
      <c r="J19" s="5" t="n"/>
      <c r="K19" t="str">
        <f>IF(OR(H19="",H19=0,C19=""),"",$B$1-C19)</f>
        <v/>
      </c>
      <c r="M19" t="str">
        <f>IF(H19="","",IF(H19=0,"Filled",IF(L19&lt;&gt;"Yes","Owed, customer not told",IF(AND(J19&lt;&gt;"",$B$1&gt;J19),"Overdue","Open"))))</f>
        <v/>
      </c>
    </row>
    <row r="20">
      <c r="C20" s="5" t="n"/>
      <c r="G20" s="6" t="n"/>
      <c r="H20" t="str">
        <f>IF(E20="","",MAX(0,E20-N(F20)))</f>
        <v/>
      </c>
      <c r="I20" s="6" t="str">
        <f>IF(H20="","",H20*N(G20))</f>
        <v/>
      </c>
      <c r="J20" s="5" t="n"/>
      <c r="K20" t="str">
        <f>IF(OR(H20="",H20=0,C20=""),"",$B$1-C20)</f>
        <v/>
      </c>
      <c r="M20" t="str">
        <f>IF(H20="","",IF(H20=0,"Filled",IF(L20&lt;&gt;"Yes","Owed, customer not told",IF(AND(J20&lt;&gt;"",$B$1&gt;J20),"Overdue","Open"))))</f>
        <v/>
      </c>
    </row>
    <row r="21">
      <c r="C21" s="5" t="n"/>
      <c r="G21" s="6" t="n"/>
      <c r="H21" t="str">
        <f>IF(E21="","",MAX(0,E21-N(F21)))</f>
        <v/>
      </c>
      <c r="I21" s="6" t="str">
        <f>IF(H21="","",H21*N(G21))</f>
        <v/>
      </c>
      <c r="J21" s="5" t="n"/>
      <c r="K21" t="str">
        <f>IF(OR(H21="",H21=0,C21=""),"",$B$1-C21)</f>
        <v/>
      </c>
      <c r="M21" t="str">
        <f>IF(H21="","",IF(H21=0,"Filled",IF(L21&lt;&gt;"Yes","Owed, customer not told",IF(AND(J21&lt;&gt;"",$B$1&gt;J21),"Overdue","Open"))))</f>
        <v/>
      </c>
    </row>
    <row r="22">
      <c r="C22" s="5" t="n"/>
      <c r="G22" s="6" t="n"/>
      <c r="H22" t="str">
        <f>IF(E22="","",MAX(0,E22-N(F22)))</f>
        <v/>
      </c>
      <c r="I22" s="6" t="str">
        <f>IF(H22="","",H22*N(G22))</f>
        <v/>
      </c>
      <c r="J22" s="5" t="n"/>
      <c r="K22" t="str">
        <f>IF(OR(H22="",H22=0,C22=""),"",$B$1-C22)</f>
        <v/>
      </c>
      <c r="M22" t="str">
        <f>IF(H22="","",IF(H22=0,"Filled",IF(L22&lt;&gt;"Yes","Owed, customer not told",IF(AND(J22&lt;&gt;"",$B$1&gt;J22),"Overdue","Open"))))</f>
        <v/>
      </c>
    </row>
    <row r="23">
      <c r="C23" s="5" t="n"/>
      <c r="G23" s="6" t="n"/>
      <c r="H23" t="str">
        <f>IF(E23="","",MAX(0,E23-N(F23)))</f>
        <v/>
      </c>
      <c r="I23" s="6" t="str">
        <f>IF(H23="","",H23*N(G23))</f>
        <v/>
      </c>
      <c r="J23" s="5" t="n"/>
      <c r="K23" t="str">
        <f>IF(OR(H23="",H23=0,C23=""),"",$B$1-C23)</f>
        <v/>
      </c>
      <c r="M23" t="str">
        <f>IF(H23="","",IF(H23=0,"Filled",IF(L23&lt;&gt;"Yes","Owed, customer not told",IF(AND(J23&lt;&gt;"",$B$1&gt;J23),"Overdue","Open"))))</f>
        <v/>
      </c>
    </row>
    <row r="24">
      <c r="C24" s="5" t="n"/>
      <c r="G24" s="6" t="n"/>
      <c r="H24" t="str">
        <f>IF(E24="","",MAX(0,E24-N(F24)))</f>
        <v/>
      </c>
      <c r="I24" s="6" t="str">
        <f>IF(H24="","",H24*N(G24))</f>
        <v/>
      </c>
      <c r="J24" s="5" t="n"/>
      <c r="K24" t="str">
        <f>IF(OR(H24="",H24=0,C24=""),"",$B$1-C24)</f>
        <v/>
      </c>
      <c r="M24" t="str">
        <f>IF(H24="","",IF(H24=0,"Filled",IF(L24&lt;&gt;"Yes","Owed, customer not told",IF(AND(J24&lt;&gt;"",$B$1&gt;J24),"Overdue","Open"))))</f>
        <v/>
      </c>
    </row>
    <row r="25">
      <c r="C25" s="5" t="n"/>
      <c r="G25" s="6" t="n"/>
      <c r="H25" t="str">
        <f>IF(E25="","",MAX(0,E25-N(F25)))</f>
        <v/>
      </c>
      <c r="I25" s="6" t="str">
        <f>IF(H25="","",H25*N(G25))</f>
        <v/>
      </c>
      <c r="J25" s="5" t="n"/>
      <c r="K25" t="str">
        <f>IF(OR(H25="",H25=0,C25=""),"",$B$1-C25)</f>
        <v/>
      </c>
      <c r="M25" t="str">
        <f>IF(H25="","",IF(H25=0,"Filled",IF(L25&lt;&gt;"Yes","Owed, customer not told",IF(AND(J25&lt;&gt;"",$B$1&gt;J25),"Overdue","Open"))))</f>
        <v/>
      </c>
    </row>
    <row r="26">
      <c r="C26" s="5" t="n"/>
      <c r="G26" s="6" t="n"/>
      <c r="H26" t="str">
        <f>IF(E26="","",MAX(0,E26-N(F26)))</f>
        <v/>
      </c>
      <c r="I26" s="6" t="str">
        <f>IF(H26="","",H26*N(G26))</f>
        <v/>
      </c>
      <c r="J26" s="5" t="n"/>
      <c r="K26" t="str">
        <f>IF(OR(H26="",H26=0,C26=""),"",$B$1-C26)</f>
        <v/>
      </c>
      <c r="M26" t="str">
        <f>IF(H26="","",IF(H26=0,"Filled",IF(L26&lt;&gt;"Yes","Owed, customer not told",IF(AND(J26&lt;&gt;"",$B$1&gt;J26),"Overdue","Open"))))</f>
        <v/>
      </c>
    </row>
    <row r="27">
      <c r="C27" s="5" t="n"/>
      <c r="G27" s="6" t="n"/>
      <c r="H27" t="str">
        <f>IF(E27="","",MAX(0,E27-N(F27)))</f>
        <v/>
      </c>
      <c r="I27" s="6" t="str">
        <f>IF(H27="","",H27*N(G27))</f>
        <v/>
      </c>
      <c r="J27" s="5" t="n"/>
      <c r="K27" t="str">
        <f>IF(OR(H27="",H27=0,C27=""),"",$B$1-C27)</f>
        <v/>
      </c>
      <c r="M27" t="str">
        <f>IF(H27="","",IF(H27=0,"Filled",IF(L27&lt;&gt;"Yes","Owed, customer not told",IF(AND(J27&lt;&gt;"",$B$1&gt;J27),"Overdue","Open"))))</f>
        <v/>
      </c>
    </row>
    <row r="28">
      <c r="C28" s="5" t="n"/>
      <c r="G28" s="6" t="n"/>
      <c r="H28" t="str">
        <f>IF(E28="","",MAX(0,E28-N(F28)))</f>
        <v/>
      </c>
      <c r="I28" s="6" t="str">
        <f>IF(H28="","",H28*N(G28))</f>
        <v/>
      </c>
      <c r="J28" s="5" t="n"/>
      <c r="K28" t="str">
        <f>IF(OR(H28="",H28=0,C28=""),"",$B$1-C28)</f>
        <v/>
      </c>
      <c r="M28" t="str">
        <f>IF(H28="","",IF(H28=0,"Filled",IF(L28&lt;&gt;"Yes","Owed, customer not told",IF(AND(J28&lt;&gt;"",$B$1&gt;J28),"Overdue","Open"))))</f>
        <v/>
      </c>
    </row>
    <row r="29">
      <c r="C29" s="5" t="n"/>
      <c r="G29" s="6" t="n"/>
      <c r="H29" t="str">
        <f>IF(E29="","",MAX(0,E29-N(F29)))</f>
        <v/>
      </c>
      <c r="I29" s="6" t="str">
        <f>IF(H29="","",H29*N(G29))</f>
        <v/>
      </c>
      <c r="J29" s="5" t="n"/>
      <c r="K29" t="str">
        <f>IF(OR(H29="",H29=0,C29=""),"",$B$1-C29)</f>
        <v/>
      </c>
      <c r="M29" t="str">
        <f>IF(H29="","",IF(H29=0,"Filled",IF(L29&lt;&gt;"Yes","Owed, customer not told",IF(AND(J29&lt;&gt;"",$B$1&gt;J29),"Overdue","Open"))))</f>
        <v/>
      </c>
    </row>
    <row r="30">
      <c r="C30" s="5" t="n"/>
      <c r="G30" s="6" t="n"/>
      <c r="H30" t="str">
        <f>IF(E30="","",MAX(0,E30-N(F30)))</f>
        <v/>
      </c>
      <c r="I30" s="6" t="str">
        <f>IF(H30="","",H30*N(G30))</f>
        <v/>
      </c>
      <c r="J30" s="5" t="n"/>
      <c r="K30" t="str">
        <f>IF(OR(H30="",H30=0,C30=""),"",$B$1-C30)</f>
        <v/>
      </c>
      <c r="M30" t="str">
        <f>IF(H30="","",IF(H30=0,"Filled",IF(L30&lt;&gt;"Yes","Owed, customer not told",IF(AND(J30&lt;&gt;"",$B$1&gt;J30),"Overdue","Open"))))</f>
        <v/>
      </c>
    </row>
    <row r="31">
      <c r="C31" s="5" t="n"/>
      <c r="G31" s="6" t="n"/>
      <c r="H31" t="str">
        <f>IF(E31="","",MAX(0,E31-N(F31)))</f>
        <v/>
      </c>
      <c r="I31" s="6" t="str">
        <f>IF(H31="","",H31*N(G31))</f>
        <v/>
      </c>
      <c r="J31" s="5" t="n"/>
      <c r="K31" t="str">
        <f>IF(OR(H31="",H31=0,C31=""),"",$B$1-C31)</f>
        <v/>
      </c>
      <c r="M31" t="str">
        <f>IF(H31="","",IF(H31=0,"Filled",IF(L31&lt;&gt;"Yes","Owed, customer not told",IF(AND(J31&lt;&gt;"",$B$1&gt;J31),"Overdue","Open"))))</f>
        <v/>
      </c>
    </row>
    <row r="32">
      <c r="C32" s="5" t="n"/>
      <c r="G32" s="6" t="n"/>
      <c r="H32" t="str">
        <f>IF(E32="","",MAX(0,E32-N(F32)))</f>
        <v/>
      </c>
      <c r="I32" s="6" t="str">
        <f>IF(H32="","",H32*N(G32))</f>
        <v/>
      </c>
      <c r="J32" s="5" t="n"/>
      <c r="K32" t="str">
        <f>IF(OR(H32="",H32=0,C32=""),"",$B$1-C32)</f>
        <v/>
      </c>
      <c r="M32" t="str">
        <f>IF(H32="","",IF(H32=0,"Filled",IF(L32&lt;&gt;"Yes","Owed, customer not told",IF(AND(J32&lt;&gt;"",$B$1&gt;J32),"Overdue","Open"))))</f>
        <v/>
      </c>
    </row>
    <row r="33">
      <c r="C33" s="5" t="n"/>
      <c r="G33" s="6" t="n"/>
      <c r="H33" t="str">
        <f>IF(E33="","",MAX(0,E33-N(F33)))</f>
        <v/>
      </c>
      <c r="I33" s="6" t="str">
        <f>IF(H33="","",H33*N(G33))</f>
        <v/>
      </c>
      <c r="J33" s="5" t="n"/>
      <c r="K33" t="str">
        <f>IF(OR(H33="",H33=0,C33=""),"",$B$1-C33)</f>
        <v/>
      </c>
      <c r="M33" t="str">
        <f>IF(H33="","",IF(H33=0,"Filled",IF(L33&lt;&gt;"Yes","Owed, customer not told",IF(AND(J33&lt;&gt;"",$B$1&gt;J33),"Overdue","Open"))))</f>
        <v/>
      </c>
    </row>
    <row r="34">
      <c r="C34" s="5" t="n"/>
      <c r="G34" s="6" t="n"/>
      <c r="H34" t="str">
        <f>IF(E34="","",MAX(0,E34-N(F34)))</f>
        <v/>
      </c>
      <c r="I34" s="6" t="str">
        <f>IF(H34="","",H34*N(G34))</f>
        <v/>
      </c>
      <c r="J34" s="5" t="n"/>
      <c r="K34" t="str">
        <f>IF(OR(H34="",H34=0,C34=""),"",$B$1-C34)</f>
        <v/>
      </c>
      <c r="M34" t="str">
        <f>IF(H34="","",IF(H34=0,"Filled",IF(L34&lt;&gt;"Yes","Owed, customer not told",IF(AND(J34&lt;&gt;"",$B$1&gt;J34),"Overdue","Open"))))</f>
        <v/>
      </c>
    </row>
    <row r="35">
      <c r="C35" s="5" t="n"/>
      <c r="G35" s="6" t="n"/>
      <c r="H35" t="str">
        <f>IF(E35="","",MAX(0,E35-N(F35)))</f>
        <v/>
      </c>
      <c r="I35" s="6" t="str">
        <f>IF(H35="","",H35*N(G35))</f>
        <v/>
      </c>
      <c r="J35" s="5" t="n"/>
      <c r="K35" t="str">
        <f>IF(OR(H35="",H35=0,C35=""),"",$B$1-C35)</f>
        <v/>
      </c>
      <c r="M35" t="str">
        <f>IF(H35="","",IF(H35=0,"Filled",IF(L35&lt;&gt;"Yes","Owed, customer not told",IF(AND(J35&lt;&gt;"",$B$1&gt;J35),"Overdue","Open"))))</f>
        <v/>
      </c>
    </row>
    <row r="36">
      <c r="C36" s="5" t="n"/>
      <c r="G36" s="6" t="n"/>
      <c r="H36" t="str">
        <f>IF(E36="","",MAX(0,E36-N(F36)))</f>
        <v/>
      </c>
      <c r="I36" s="6" t="str">
        <f>IF(H36="","",H36*N(G36))</f>
        <v/>
      </c>
      <c r="J36" s="5" t="n"/>
      <c r="K36" t="str">
        <f>IF(OR(H36="",H36=0,C36=""),"",$B$1-C36)</f>
        <v/>
      </c>
      <c r="M36" t="str">
        <f>IF(H36="","",IF(H36=0,"Filled",IF(L36&lt;&gt;"Yes","Owed, customer not told",IF(AND(J36&lt;&gt;"",$B$1&gt;J36),"Overdue","Open"))))</f>
        <v/>
      </c>
    </row>
    <row r="37">
      <c r="C37" s="5" t="n"/>
      <c r="G37" s="6" t="n"/>
      <c r="H37" t="str">
        <f>IF(E37="","",MAX(0,E37-N(F37)))</f>
        <v/>
      </c>
      <c r="I37" s="6" t="str">
        <f>IF(H37="","",H37*N(G37))</f>
        <v/>
      </c>
      <c r="J37" s="5" t="n"/>
      <c r="K37" t="str">
        <f>IF(OR(H37="",H37=0,C37=""),"",$B$1-C37)</f>
        <v/>
      </c>
      <c r="M37" t="str">
        <f>IF(H37="","",IF(H37=0,"Filled",IF(L37&lt;&gt;"Yes","Owed, customer not told",IF(AND(J37&lt;&gt;"",$B$1&gt;J37),"Overdue","Open"))))</f>
        <v/>
      </c>
    </row>
    <row r="38">
      <c r="C38" s="5" t="n"/>
      <c r="G38" s="6" t="n"/>
      <c r="H38" t="str">
        <f>IF(E38="","",MAX(0,E38-N(F38)))</f>
        <v/>
      </c>
      <c r="I38" s="6" t="str">
        <f>IF(H38="","",H38*N(G38))</f>
        <v/>
      </c>
      <c r="J38" s="5" t="n"/>
      <c r="K38" t="str">
        <f>IF(OR(H38="",H38=0,C38=""),"",$B$1-C38)</f>
        <v/>
      </c>
      <c r="M38" t="str">
        <f>IF(H38="","",IF(H38=0,"Filled",IF(L38&lt;&gt;"Yes","Owed, customer not told",IF(AND(J38&lt;&gt;"",$B$1&gt;J38),"Overdue","Open"))))</f>
        <v/>
      </c>
    </row>
    <row r="39">
      <c r="C39" s="5" t="n"/>
      <c r="G39" s="6" t="n"/>
      <c r="H39" t="str">
        <f>IF(E39="","",MAX(0,E39-N(F39)))</f>
        <v/>
      </c>
      <c r="I39" s="6" t="str">
        <f>IF(H39="","",H39*N(G39))</f>
        <v/>
      </c>
      <c r="J39" s="5" t="n"/>
      <c r="K39" t="str">
        <f>IF(OR(H39="",H39=0,C39=""),"",$B$1-C39)</f>
        <v/>
      </c>
      <c r="M39" t="str">
        <f>IF(H39="","",IF(H39=0,"Filled",IF(L39&lt;&gt;"Yes","Owed, customer not told",IF(AND(J39&lt;&gt;"",$B$1&gt;J39),"Overdue","Open"))))</f>
        <v/>
      </c>
    </row>
    <row r="40">
      <c r="C40" s="5" t="n"/>
      <c r="G40" s="6" t="n"/>
      <c r="H40" t="str">
        <f>IF(E40="","",MAX(0,E40-N(F40)))</f>
        <v/>
      </c>
      <c r="I40" s="6" t="str">
        <f>IF(H40="","",H40*N(G40))</f>
        <v/>
      </c>
      <c r="J40" s="5" t="n"/>
      <c r="K40" t="str">
        <f>IF(OR(H40="",H40=0,C40=""),"",$B$1-C40)</f>
        <v/>
      </c>
      <c r="M40" t="str">
        <f>IF(H40="","",IF(H40=0,"Filled",IF(L40&lt;&gt;"Yes","Owed, customer not told",IF(AND(J40&lt;&gt;"",$B$1&gt;J40),"Overdue","Open"))))</f>
        <v/>
      </c>
    </row>
    <row r="41">
      <c r="C41" s="5" t="n"/>
      <c r="G41" s="6" t="n"/>
      <c r="H41" t="str">
        <f>IF(E41="","",MAX(0,E41-N(F41)))</f>
        <v/>
      </c>
      <c r="I41" s="6" t="str">
        <f>IF(H41="","",H41*N(G41))</f>
        <v/>
      </c>
      <c r="J41" s="5" t="n"/>
      <c r="K41" t="str">
        <f>IF(OR(H41="",H41=0,C41=""),"",$B$1-C41)</f>
        <v/>
      </c>
      <c r="M41" t="str">
        <f>IF(H41="","",IF(H41=0,"Filled",IF(L41&lt;&gt;"Yes","Owed, customer not told",IF(AND(J41&lt;&gt;"",$B$1&gt;J41),"Overdue","Open"))))</f>
        <v/>
      </c>
    </row>
    <row r="42">
      <c r="C42" s="5" t="n"/>
      <c r="G42" s="6" t="n"/>
      <c r="H42" t="str">
        <f>IF(E42="","",MAX(0,E42-N(F42)))</f>
        <v/>
      </c>
      <c r="I42" s="6" t="str">
        <f>IF(H42="","",H42*N(G42))</f>
        <v/>
      </c>
      <c r="J42" s="5" t="n"/>
      <c r="K42" t="str">
        <f>IF(OR(H42="",H42=0,C42=""),"",$B$1-C42)</f>
        <v/>
      </c>
      <c r="M42" t="str">
        <f>IF(H42="","",IF(H42=0,"Filled",IF(L42&lt;&gt;"Yes","Owed, customer not told",IF(AND(J42&lt;&gt;"",$B$1&gt;J42),"Overdue","Open"))))</f>
        <v/>
      </c>
    </row>
    <row r="43">
      <c r="C43" s="5" t="n"/>
      <c r="G43" s="6" t="n"/>
      <c r="H43" t="str">
        <f>IF(E43="","",MAX(0,E43-N(F43)))</f>
        <v/>
      </c>
      <c r="I43" s="6" t="str">
        <f>IF(H43="","",H43*N(G43))</f>
        <v/>
      </c>
      <c r="J43" s="5" t="n"/>
      <c r="K43" t="str">
        <f>IF(OR(H43="",H43=0,C43=""),"",$B$1-C43)</f>
        <v/>
      </c>
      <c r="M43" t="str">
        <f>IF(H43="","",IF(H43=0,"Filled",IF(L43&lt;&gt;"Yes","Owed, customer not told",IF(AND(J43&lt;&gt;"",$B$1&gt;J43),"Overdue","Open"))))</f>
        <v/>
      </c>
    </row>
    <row r="44">
      <c r="C44" s="5" t="n"/>
      <c r="G44" s="6" t="n"/>
      <c r="H44" t="str">
        <f>IF(E44="","",MAX(0,E44-N(F44)))</f>
        <v/>
      </c>
      <c r="I44" s="6" t="str">
        <f>IF(H44="","",H44*N(G44))</f>
        <v/>
      </c>
      <c r="J44" s="5" t="n"/>
      <c r="K44" t="str">
        <f>IF(OR(H44="",H44=0,C44=""),"",$B$1-C44)</f>
        <v/>
      </c>
      <c r="M44" t="str">
        <f>IF(H44="","",IF(H44=0,"Filled",IF(L44&lt;&gt;"Yes","Owed, customer not told",IF(AND(J44&lt;&gt;"",$B$1&gt;J44),"Overdue","Open"))))</f>
        <v/>
      </c>
    </row>
    <row r="45">
      <c r="C45" s="5" t="n"/>
      <c r="G45" s="6" t="n"/>
      <c r="H45" t="str">
        <f>IF(E45="","",MAX(0,E45-N(F45)))</f>
        <v/>
      </c>
      <c r="I45" s="6" t="str">
        <f>IF(H45="","",H45*N(G45))</f>
        <v/>
      </c>
      <c r="J45" s="5" t="n"/>
      <c r="K45" t="str">
        <f>IF(OR(H45="",H45=0,C45=""),"",$B$1-C45)</f>
        <v/>
      </c>
      <c r="M45" t="str">
        <f>IF(H45="","",IF(H45=0,"Filled",IF(L45&lt;&gt;"Yes","Owed, customer not told",IF(AND(J45&lt;&gt;"",$B$1&gt;J45),"Overdue","Open"))))</f>
        <v/>
      </c>
    </row>
    <row r="46">
      <c r="C46" s="5" t="n"/>
      <c r="G46" s="6" t="n"/>
      <c r="H46" t="str">
        <f>IF(E46="","",MAX(0,E46-N(F46)))</f>
        <v/>
      </c>
      <c r="I46" s="6" t="str">
        <f>IF(H46="","",H46*N(G46))</f>
        <v/>
      </c>
      <c r="J46" s="5" t="n"/>
      <c r="K46" t="str">
        <f>IF(OR(H46="",H46=0,C46=""),"",$B$1-C46)</f>
        <v/>
      </c>
      <c r="M46" t="str">
        <f>IF(H46="","",IF(H46=0,"Filled",IF(L46&lt;&gt;"Yes","Owed, customer not told",IF(AND(J46&lt;&gt;"",$B$1&gt;J46),"Overdue","Open"))))</f>
        <v/>
      </c>
    </row>
    <row r="47">
      <c r="C47" s="5" t="n"/>
      <c r="G47" s="6" t="n"/>
      <c r="H47" t="str">
        <f>IF(E47="","",MAX(0,E47-N(F47)))</f>
        <v/>
      </c>
      <c r="I47" s="6" t="str">
        <f>IF(H47="","",H47*N(G47))</f>
        <v/>
      </c>
      <c r="J47" s="5" t="n"/>
      <c r="K47" t="str">
        <f>IF(OR(H47="",H47=0,C47=""),"",$B$1-C47)</f>
        <v/>
      </c>
      <c r="M47" t="str">
        <f>IF(H47="","",IF(H47=0,"Filled",IF(L47&lt;&gt;"Yes","Owed, customer not told",IF(AND(J47&lt;&gt;"",$B$1&gt;J47),"Overdue","Open"))))</f>
        <v/>
      </c>
    </row>
    <row r="48">
      <c r="C48" s="5" t="n"/>
      <c r="G48" s="6" t="n"/>
      <c r="H48" t="str">
        <f>IF(E48="","",MAX(0,E48-N(F48)))</f>
        <v/>
      </c>
      <c r="I48" s="6" t="str">
        <f>IF(H48="","",H48*N(G48))</f>
        <v/>
      </c>
      <c r="J48" s="5" t="n"/>
      <c r="K48" t="str">
        <f>IF(OR(H48="",H48=0,C48=""),"",$B$1-C48)</f>
        <v/>
      </c>
      <c r="M48" t="str">
        <f>IF(H48="","",IF(H48=0,"Filled",IF(L48&lt;&gt;"Yes","Owed, customer not told",IF(AND(J48&lt;&gt;"",$B$1&gt;J48),"Overdue","Open"))))</f>
        <v/>
      </c>
    </row>
    <row r="49">
      <c r="C49" s="5" t="n"/>
      <c r="G49" s="6" t="n"/>
      <c r="H49" t="str">
        <f>IF(E49="","",MAX(0,E49-N(F49)))</f>
        <v/>
      </c>
      <c r="I49" s="6" t="str">
        <f>IF(H49="","",H49*N(G49))</f>
        <v/>
      </c>
      <c r="J49" s="5" t="n"/>
      <c r="K49" t="str">
        <f>IF(OR(H49="",H49=0,C49=""),"",$B$1-C49)</f>
        <v/>
      </c>
      <c r="M49" t="str">
        <f>IF(H49="","",IF(H49=0,"Filled",IF(L49&lt;&gt;"Yes","Owed, customer not told",IF(AND(J49&lt;&gt;"",$B$1&gt;J49),"Overdue","Open"))))</f>
        <v/>
      </c>
    </row>
    <row r="50"/>
    <row r="51">
      <c r="A51" s="1" t="inlineStr">
        <is>
          <t>Owed by item</t>
        </is>
      </c>
    </row>
    <row r="52">
      <c r="A52" t="inlineStr">
        <is>
          <t>Plumeria 9 oz jar</t>
        </is>
      </c>
      <c r="D52">
        <f>SUMIF($D$4:$D$49,A52,$H$4:$H$49)</f>
        <v>36</v>
      </c>
      <c r="E52" s="6">
        <f>SUMIF($D$4:$D$49,A52,$I$4:$I$49)</f>
        <v>468</v>
      </c>
    </row>
    <row r="53">
      <c r="A53" t="inlineStr">
        <is>
          <t>Coconut lime 16 oz two-wick</t>
        </is>
      </c>
      <c r="D53">
        <f>SUMIF($D$4:$D$49,A53,$H$4:$H$49)</f>
        <v>2</v>
      </c>
      <c r="E53" s="6">
        <f>SUMIF($D$4:$D$49,A53,$I$4:$I$49)</f>
        <v>44</v>
      </c>
    </row>
    <row r="54">
      <c r="A54" t="inlineStr">
        <is>
          <t>Pikake 9 oz jar</t>
        </is>
      </c>
      <c r="D54">
        <f>SUMIF($D$4:$D$49,A54,$H$4:$H$49)</f>
        <v>0</v>
      </c>
      <c r="E54" s="6">
        <f>SUMIF($D$4:$D$49,A54,$I$4:$I$49)</f>
        <v>0</v>
      </c>
    </row>
    <row r="55">
      <c r="A55" t="inlineStr">
        <is>
          <t>Sea salt 4 oz tin</t>
        </is>
      </c>
      <c r="D55">
        <f>SUMIF($D$4:$D$49,A55,$H$4:$H$49)</f>
        <v>0</v>
      </c>
      <c r="E55" s="6">
        <f>SUMIF($D$4:$D$49,A55,$I$4:$I$49)</f>
        <v>0</v>
      </c>
    </row>
    <row r="56"/>
    <row r="57">
      <c r="A57" s="3" t="inlineStr">
        <is>
          <t>Tell the customer the day an order ships short, with a date; a backorder they hear about late is the one that costs the account.</t>
        </is>
      </c>
    </row>
  </sheetData>
  <conditionalFormatting sqref="M4:M49">
    <cfRule type="cellIs" priority="1" operator="equal" dxfId="0">
      <formula>"Overdue"</formula>
    </cfRule>
    <cfRule type="cellIs" priority="2" operator="equal" dxfId="0">
      <formula>"Owed, customer not told"</formula>
    </cfRule>
  </conditionalFormatting>
  <dataValidations count="1">
    <dataValidation sqref="L4:L49" showDropDown="0" showInputMessage="0" showErrorMessage="0" allowBlank="1" type="list">
      <formula1>"Yes,No"</formula1>
    </dataValidation>
  </dataValidations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8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1" t="inlineStr">
        <is>
          <t>Backorder log</t>
        </is>
      </c>
    </row>
    <row r="2" ht="15" customHeight="1">
      <c r="A2" s="9" t="inlineStr">
        <is>
          <t>From the article: https://www.tarostack.com/articles/backorder-template</t>
        </is>
      </c>
    </row>
    <row r="3" ht="15" customHeight="1">
      <c r="A3" s="9" t="inlineStr"/>
    </row>
    <row r="4" ht="60" customHeight="1">
      <c r="A4" s="9" t="inlineStr">
        <is>
          <t>Backorders: each order line's number, customer, date, item, quantity ordered and shipped, price, the date promised and whether the customer was told; what's still owed, its value, days waiting and a status fill in, with overdue lines and customers not yet told in red. Totals by item below.</t>
        </is>
      </c>
    </row>
    <row r="5" ht="15" customHeight="1">
      <c r="A5" s="9" t="inlineStr">
        <is>
          <t>The example is the article's made-up Oʻahu candle maker's holiday wholesale orders.</t>
        </is>
      </c>
    </row>
    <row r="6" ht="15" customHeight="1">
      <c r="A6" s="9" t="inlineStr"/>
    </row>
    <row r="7" ht="15" customHeight="1">
      <c r="A7" s="9" t="inlineStr">
        <is>
          <t>Works in Excel (2010 and later), Google Sheets, LibreOffice and Numbers. No macros.</t>
        </is>
      </c>
    </row>
    <row r="8" ht="30" customHeight="1">
      <c r="A8" s="9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